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fileserver\OUPBE\УСОГЛАСУВАЊЕ 2025\maj2025\"/>
    </mc:Choice>
  </mc:AlternateContent>
  <xr:revisionPtr revIDLastSave="0" documentId="13_ncr:1_{F130C1A3-0E6C-44E5-A649-FF8EA0C569CA}" xr6:coauthVersionLast="47" xr6:coauthVersionMax="47" xr10:uidLastSave="{00000000-0000-0000-0000-000000000000}"/>
  <bookViews>
    <workbookView xWindow="1380" yWindow="750" windowWidth="26970" windowHeight="14940" xr2:uid="{00000000-000D-0000-FFFF-FFFF0000000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5"/>
  <c r="C5" i="5"/>
  <c r="C34" i="5"/>
  <c r="C39" i="5"/>
  <c r="C69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4" i="4"/>
  <c r="C34" i="4"/>
  <c r="C39" i="4"/>
  <c r="C69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E10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E74" i="4"/>
  <c r="M104" i="5"/>
  <c r="Y103" i="5"/>
  <c r="X103" i="5"/>
  <c r="H103" i="5"/>
  <c r="T102" i="5"/>
  <c r="S102" i="5"/>
  <c r="O101" i="5"/>
  <c r="N101" i="5"/>
  <c r="Y100" i="5"/>
  <c r="J100" i="5"/>
  <c r="I100" i="5"/>
  <c r="T99" i="5"/>
  <c r="O98" i="5"/>
  <c r="AA97" i="5"/>
  <c r="Z97" i="5"/>
  <c r="J97" i="5"/>
  <c r="V96" i="5"/>
  <c r="U96" i="5"/>
  <c r="E96" i="5"/>
  <c r="Q95" i="5"/>
  <c r="P95" i="5"/>
  <c r="AA94" i="5"/>
  <c r="L94" i="5"/>
  <c r="K94" i="5"/>
  <c r="V93" i="5"/>
  <c r="G93" i="5"/>
  <c r="F93" i="5"/>
  <c r="Q92" i="5"/>
  <c r="X90" i="5"/>
  <c r="W90" i="5"/>
  <c r="G90" i="5"/>
  <c r="S89" i="5"/>
  <c r="R89" i="5"/>
  <c r="N88" i="5"/>
  <c r="M88" i="5"/>
  <c r="X87" i="5"/>
  <c r="I87" i="5"/>
  <c r="H87" i="5"/>
  <c r="S86" i="5"/>
  <c r="N85" i="5"/>
  <c r="Z84" i="5"/>
  <c r="Y84" i="5"/>
  <c r="I84" i="5"/>
  <c r="T83" i="5"/>
  <c r="P82" i="5"/>
  <c r="O82" i="5"/>
  <c r="K81" i="5"/>
  <c r="J81" i="5"/>
  <c r="U80" i="5"/>
  <c r="F80" i="5"/>
  <c r="E80" i="5"/>
  <c r="P79" i="5"/>
  <c r="AB78" i="5"/>
  <c r="AA78" i="5"/>
  <c r="K78" i="5"/>
  <c r="W77" i="5"/>
  <c r="V77" i="5"/>
  <c r="F77" i="5"/>
  <c r="Q76" i="5"/>
  <c r="M75" i="5"/>
  <c r="L75" i="5"/>
  <c r="H74" i="5"/>
  <c r="G74" i="5"/>
  <c r="U83" i="5"/>
  <c r="Z81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L104" i="5"/>
  <c r="K104" i="5"/>
  <c r="J104" i="5"/>
  <c r="H104" i="5"/>
  <c r="G104" i="5"/>
  <c r="F104" i="5"/>
  <c r="E104" i="5"/>
  <c r="AB103" i="5"/>
  <c r="AA103" i="5"/>
  <c r="Z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G103" i="5"/>
  <c r="F103" i="5"/>
  <c r="E103" i="5"/>
  <c r="AB102" i="5"/>
  <c r="AA102" i="5"/>
  <c r="Z102" i="5"/>
  <c r="Y102" i="5"/>
  <c r="X102" i="5"/>
  <c r="W102" i="5"/>
  <c r="V102" i="5"/>
  <c r="U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E101" i="5"/>
  <c r="AB100" i="5"/>
  <c r="AA100" i="5"/>
  <c r="Z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H100" i="5"/>
  <c r="G100" i="5"/>
  <c r="F100" i="5"/>
  <c r="E100" i="5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N98" i="5"/>
  <c r="M98" i="5"/>
  <c r="L98" i="5"/>
  <c r="K98" i="5"/>
  <c r="J98" i="5"/>
  <c r="I98" i="5"/>
  <c r="H98" i="5"/>
  <c r="G98" i="5"/>
  <c r="F98" i="5"/>
  <c r="AB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I97" i="5"/>
  <c r="H97" i="5"/>
  <c r="G97" i="5"/>
  <c r="F97" i="5"/>
  <c r="E97" i="5"/>
  <c r="AB96" i="5"/>
  <c r="AA96" i="5"/>
  <c r="Z96" i="5"/>
  <c r="Y96" i="5"/>
  <c r="X96" i="5"/>
  <c r="W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AB95" i="5"/>
  <c r="AA95" i="5"/>
  <c r="Z95" i="5"/>
  <c r="Y95" i="5"/>
  <c r="X95" i="5"/>
  <c r="W95" i="5"/>
  <c r="V95" i="5"/>
  <c r="U95" i="5"/>
  <c r="S95" i="5"/>
  <c r="R95" i="5"/>
  <c r="O95" i="5"/>
  <c r="N95" i="5"/>
  <c r="M95" i="5"/>
  <c r="L95" i="5"/>
  <c r="K95" i="5"/>
  <c r="J95" i="5"/>
  <c r="I95" i="5"/>
  <c r="H95" i="5"/>
  <c r="G95" i="5"/>
  <c r="F95" i="5"/>
  <c r="E95" i="5"/>
  <c r="AB94" i="5"/>
  <c r="Z94" i="5"/>
  <c r="Y94" i="5"/>
  <c r="X94" i="5"/>
  <c r="W94" i="5"/>
  <c r="V94" i="5"/>
  <c r="U94" i="5"/>
  <c r="T94" i="5"/>
  <c r="S94" i="5"/>
  <c r="R94" i="5"/>
  <c r="Q94" i="5"/>
  <c r="P94" i="5"/>
  <c r="O94" i="5"/>
  <c r="M94" i="5"/>
  <c r="J94" i="5"/>
  <c r="I94" i="5"/>
  <c r="H94" i="5"/>
  <c r="G94" i="5"/>
  <c r="F94" i="5"/>
  <c r="E94" i="5"/>
  <c r="AB93" i="5"/>
  <c r="AA93" i="5"/>
  <c r="Z93" i="5"/>
  <c r="Y93" i="5"/>
  <c r="X93" i="5"/>
  <c r="W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E9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F90" i="5"/>
  <c r="E90" i="5"/>
  <c r="AB89" i="5"/>
  <c r="AA89" i="5"/>
  <c r="Z89" i="5"/>
  <c r="Y89" i="5"/>
  <c r="X89" i="5"/>
  <c r="W89" i="5"/>
  <c r="V89" i="5"/>
  <c r="U89" i="5"/>
  <c r="T89" i="5"/>
  <c r="Q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L88" i="5"/>
  <c r="K88" i="5"/>
  <c r="J88" i="5"/>
  <c r="I88" i="5"/>
  <c r="H88" i="5"/>
  <c r="G88" i="5"/>
  <c r="F88" i="5"/>
  <c r="E88" i="5"/>
  <c r="AB87" i="5"/>
  <c r="AA87" i="5"/>
  <c r="Z87" i="5"/>
  <c r="Y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AB86" i="5"/>
  <c r="AA86" i="5"/>
  <c r="Z86" i="5"/>
  <c r="Y86" i="5"/>
  <c r="X86" i="5"/>
  <c r="W86" i="5"/>
  <c r="V86" i="5"/>
  <c r="U86" i="5"/>
  <c r="T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AB84" i="5"/>
  <c r="AA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H84" i="5"/>
  <c r="G84" i="5"/>
  <c r="F84" i="5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Z82" i="5"/>
  <c r="Y82" i="5"/>
  <c r="X82" i="5"/>
  <c r="W82" i="5"/>
  <c r="V82" i="5"/>
  <c r="U82" i="5"/>
  <c r="T82" i="5"/>
  <c r="S82" i="5"/>
  <c r="R82" i="5"/>
  <c r="Q82" i="5"/>
  <c r="N82" i="5"/>
  <c r="M82" i="5"/>
  <c r="L82" i="5"/>
  <c r="K82" i="5"/>
  <c r="J82" i="5"/>
  <c r="I82" i="5"/>
  <c r="H82" i="5"/>
  <c r="G82" i="5"/>
  <c r="F82" i="5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I81" i="5"/>
  <c r="H81" i="5"/>
  <c r="G81" i="5"/>
  <c r="F81" i="5"/>
  <c r="E81" i="5"/>
  <c r="AB80" i="5"/>
  <c r="AA80" i="5"/>
  <c r="Z80" i="5"/>
  <c r="Y80" i="5"/>
  <c r="X80" i="5"/>
  <c r="W80" i="5"/>
  <c r="V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B79" i="5"/>
  <c r="AA79" i="5"/>
  <c r="Z79" i="5"/>
  <c r="Y79" i="5"/>
  <c r="X79" i="5"/>
  <c r="W79" i="5"/>
  <c r="V79" i="5"/>
  <c r="U79" i="5"/>
  <c r="S79" i="5"/>
  <c r="R79" i="5"/>
  <c r="Q79" i="5"/>
  <c r="O79" i="5"/>
  <c r="N79" i="5"/>
  <c r="M79" i="5"/>
  <c r="L79" i="5"/>
  <c r="K79" i="5"/>
  <c r="J79" i="5"/>
  <c r="I79" i="5"/>
  <c r="H79" i="5"/>
  <c r="G79" i="5"/>
  <c r="F79" i="5"/>
  <c r="E79" i="5"/>
  <c r="Z78" i="5"/>
  <c r="Y78" i="5"/>
  <c r="X78" i="5"/>
  <c r="W78" i="5"/>
  <c r="V78" i="5"/>
  <c r="U78" i="5"/>
  <c r="T78" i="5"/>
  <c r="S78" i="5"/>
  <c r="R78" i="5"/>
  <c r="Q78" i="5"/>
  <c r="P78" i="5"/>
  <c r="O78" i="5"/>
  <c r="M78" i="5"/>
  <c r="L78" i="5"/>
  <c r="J78" i="5"/>
  <c r="I78" i="5"/>
  <c r="H78" i="5"/>
  <c r="G78" i="5"/>
  <c r="F78" i="5"/>
  <c r="E78" i="5"/>
  <c r="AB77" i="5"/>
  <c r="AA77" i="5"/>
  <c r="Z77" i="5"/>
  <c r="Y77" i="5"/>
  <c r="X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F74" i="5"/>
  <c r="E74" i="5"/>
  <c r="D100" i="4" l="1"/>
  <c r="D97" i="4"/>
  <c r="D93" i="4"/>
  <c r="D89" i="4"/>
  <c r="D85" i="4"/>
  <c r="D82" i="4"/>
  <c r="D78" i="4"/>
  <c r="C104" i="4"/>
  <c r="C100" i="4"/>
  <c r="C97" i="4"/>
  <c r="C92" i="4"/>
  <c r="C88" i="4"/>
  <c r="C84" i="4"/>
  <c r="C80" i="4"/>
  <c r="C78" i="4"/>
  <c r="D100" i="5"/>
  <c r="D97" i="5"/>
  <c r="D88" i="5"/>
  <c r="D80" i="5"/>
  <c r="C102" i="5"/>
  <c r="C90" i="5"/>
  <c r="C88" i="5"/>
  <c r="C80" i="5"/>
  <c r="D74" i="5"/>
  <c r="D102" i="4"/>
  <c r="D99" i="4"/>
  <c r="D94" i="4"/>
  <c r="D88" i="4"/>
  <c r="D84" i="4"/>
  <c r="D81" i="4"/>
  <c r="D76" i="4"/>
  <c r="C101" i="4"/>
  <c r="C95" i="4"/>
  <c r="C91" i="4"/>
  <c r="C87" i="4"/>
  <c r="C83" i="4"/>
  <c r="C76" i="4"/>
  <c r="C74" i="4"/>
  <c r="D102" i="5"/>
  <c r="D91" i="5"/>
  <c r="D81" i="5"/>
  <c r="D75" i="5"/>
  <c r="C101" i="5"/>
  <c r="C91" i="5"/>
  <c r="C86" i="5"/>
  <c r="C75" i="5"/>
  <c r="C74" i="5"/>
  <c r="D104" i="4"/>
  <c r="D101" i="4"/>
  <c r="D96" i="4"/>
  <c r="D92" i="4"/>
  <c r="D90" i="4"/>
  <c r="D86" i="4"/>
  <c r="D83" i="4"/>
  <c r="D79" i="4"/>
  <c r="D75" i="4"/>
  <c r="C102" i="4"/>
  <c r="C99" i="4"/>
  <c r="C96" i="4"/>
  <c r="C93" i="4"/>
  <c r="C89" i="4"/>
  <c r="C85" i="4"/>
  <c r="C81" i="4"/>
  <c r="C77" i="4"/>
  <c r="D74" i="4"/>
  <c r="D103" i="5"/>
  <c r="D92" i="5"/>
  <c r="D87" i="5"/>
  <c r="D86" i="5"/>
  <c r="C100" i="5"/>
  <c r="C97" i="5"/>
  <c r="C93" i="5"/>
  <c r="C81" i="5"/>
  <c r="D103" i="4"/>
  <c r="D98" i="4"/>
  <c r="D95" i="4"/>
  <c r="D91" i="4"/>
  <c r="D87" i="4"/>
  <c r="D80" i="4"/>
  <c r="D77" i="4"/>
  <c r="C103" i="4"/>
  <c r="C98" i="4"/>
  <c r="C94" i="4"/>
  <c r="C90" i="4"/>
  <c r="C86" i="4"/>
  <c r="C82" i="4"/>
  <c r="C79" i="4"/>
  <c r="C75" i="4"/>
  <c r="D101" i="5"/>
  <c r="D96" i="5"/>
  <c r="D93" i="5"/>
  <c r="D90" i="5"/>
  <c r="C103" i="5"/>
  <c r="C96" i="5"/>
  <c r="C92" i="5"/>
  <c r="C87" i="5"/>
  <c r="D35" i="6"/>
  <c r="R76" i="5"/>
  <c r="C76" i="5"/>
  <c r="N94" i="5"/>
  <c r="C94" i="5"/>
  <c r="T95" i="5"/>
  <c r="D95" i="5"/>
  <c r="E98" i="5"/>
  <c r="D98" i="5"/>
  <c r="E85" i="5"/>
  <c r="D85" i="5"/>
  <c r="E84" i="5"/>
  <c r="C84" i="5" s="1"/>
  <c r="I104" i="5"/>
  <c r="C104" i="5"/>
  <c r="E99" i="5"/>
  <c r="C99" i="5"/>
  <c r="E77" i="5"/>
  <c r="C77" i="5"/>
  <c r="E83" i="5"/>
  <c r="C83" i="5"/>
  <c r="N78" i="5"/>
  <c r="D78" i="5"/>
  <c r="E89" i="5"/>
  <c r="C89" i="5" s="1"/>
  <c r="T79" i="5"/>
  <c r="C79" i="5"/>
  <c r="E82" i="5"/>
  <c r="D82" i="5"/>
  <c r="D104" i="5" l="1"/>
  <c r="D94" i="5"/>
  <c r="D84" i="5"/>
  <c r="D77" i="5"/>
  <c r="C98" i="5"/>
  <c r="C78" i="5"/>
  <c r="D89" i="5"/>
  <c r="D83" i="5"/>
  <c r="C95" i="5"/>
  <c r="C82" i="5"/>
  <c r="D99" i="5"/>
  <c r="C85" i="5"/>
  <c r="D79" i="5"/>
  <c r="D76" i="5"/>
</calcChain>
</file>

<file path=xl/sharedStrings.xml><?xml version="1.0" encoding="utf-8"?>
<sst xmlns="http://schemas.openxmlformats.org/spreadsheetml/2006/main" count="527" uniqueCount="47">
  <si>
    <t>Дата</t>
  </si>
  <si>
    <t>Cimb</t>
  </si>
  <si>
    <t>Цена на порамнување €/MWh - мај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</si>
  <si>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</si>
  <si>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</si>
  <si>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</si>
  <si>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</si>
  <si>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</si>
  <si>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</si>
  <si>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</si>
  <si>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</si>
  <si>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</si>
  <si>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</si>
  <si>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</si>
  <si>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</si>
  <si>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</si>
  <si>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</si>
  <si>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</si>
  <si>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</si>
  <si>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</si>
  <si>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</si>
  <si>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</si>
  <si>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</si>
  <si>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</si>
  <si>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</si>
  <si>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</si>
  <si>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</si>
  <si>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</si>
  <si>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</si>
  <si>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</si>
  <si>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</si>
  <si>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</si>
  <si>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</si>
  <si>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</si>
  <si>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</si>
  <si>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</si>
  <si>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мај 2025</t>
  </si>
  <si>
    <t>ПЕРИОД</t>
  </si>
  <si>
    <t>ВКУПНО</t>
  </si>
  <si>
    <t>Ангажирана aFRR регулација за нагоре - мај 2025</t>
  </si>
  <si>
    <t>Ангажирана aFRR регулација за надолу - мај 2025</t>
  </si>
  <si>
    <t>Вкупно ангажирана aFRR регулација - мај 2025</t>
  </si>
  <si>
    <t>Ангажирана mFRR регулација за нагоре - мај 2025</t>
  </si>
  <si>
    <t>Ангажирана mFRR регулација за надолу - мај 2025</t>
  </si>
  <si>
    <t>Вкупно ангажирана mFRR регулација - мај 2025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</si>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</sst>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14" fontId="17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7"/>
  <sheetViews>
    <sheetView tabSelected="1" topLeftCell="A65" zoomScaleNormal="100" workbookViewId="0">
      <selection activeCell="P70" sqref="P70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25">
      <c r="A2" s="1"/>
      <c r="B2" s="59" t="s">
        <v>0</v>
      </c>
      <c r="C2" s="61" t="s">
        <v>1</v>
      </c>
      <c r="D2" s="63" t="s">
        <v>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ht="15.75" thickTop="1" x14ac:dyDescent="0.25">
      <c r="A4" s="4"/>
      <c r="B4" s="56">
        <v>45778</v>
      </c>
      <c r="C4" s="5" t="s">
        <v>27</v>
      </c>
      <c r="D4" s="6">
        <v>149.12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x14ac:dyDescent="0.25">
      <c r="A5" s="4"/>
      <c r="B5" s="57"/>
      <c r="C5" s="5" t="s">
        <v>28</v>
      </c>
      <c r="D5" s="6"/>
      <c r="E5" s="6"/>
      <c r="F5" s="6"/>
      <c r="G5" s="6"/>
      <c r="H5" s="6"/>
      <c r="I5" s="6"/>
      <c r="J5" s="6">
        <v>41.1</v>
      </c>
      <c r="K5" s="6">
        <v>25.752058819999998</v>
      </c>
      <c r="L5" s="6">
        <v>16.916551720000001</v>
      </c>
      <c r="M5" s="6">
        <v>14.15655172</v>
      </c>
      <c r="N5" s="6">
        <v>14.15655172</v>
      </c>
      <c r="O5" s="6">
        <v>14.15655172</v>
      </c>
      <c r="P5" s="6">
        <v>14.15655172</v>
      </c>
      <c r="Q5" s="6">
        <v>14.15655172</v>
      </c>
      <c r="R5" s="6">
        <v>14.15655172</v>
      </c>
      <c r="S5" s="6">
        <v>14.15655172</v>
      </c>
      <c r="T5" s="6">
        <v>14.15655172</v>
      </c>
      <c r="U5" s="6">
        <v>11.39655172</v>
      </c>
      <c r="V5" s="6">
        <v>48.66</v>
      </c>
      <c r="W5" s="6">
        <v>40.491903530000002</v>
      </c>
      <c r="X5" s="6">
        <v>50.455949369999999</v>
      </c>
      <c r="Y5" s="6">
        <v>36.625226920000003</v>
      </c>
      <c r="Z5" s="6">
        <v>30.197181629999999</v>
      </c>
      <c r="AA5" s="7">
        <v>25.96</v>
      </c>
    </row>
    <row r="6" spans="1:27" x14ac:dyDescent="0.25">
      <c r="A6" s="4"/>
      <c r="B6" s="57"/>
      <c r="C6" s="5" t="s">
        <v>29</v>
      </c>
      <c r="D6" s="6"/>
      <c r="E6" s="6">
        <v>46.83</v>
      </c>
      <c r="F6" s="6">
        <v>46.045000000000002</v>
      </c>
      <c r="G6" s="6">
        <v>46.195</v>
      </c>
      <c r="H6" s="6">
        <v>46.21</v>
      </c>
      <c r="I6" s="6">
        <v>42.795000000000002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58"/>
      <c r="C7" s="8" t="s">
        <v>30</v>
      </c>
      <c r="D7" s="9"/>
      <c r="E7" s="9">
        <v>140.49</v>
      </c>
      <c r="F7" s="9">
        <v>138.13499999999999</v>
      </c>
      <c r="G7" s="9">
        <v>138.58500000000001</v>
      </c>
      <c r="H7" s="9">
        <v>138.63</v>
      </c>
      <c r="I7" s="9">
        <v>128.38499999999999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6">
        <v>45779</v>
      </c>
      <c r="C8" s="5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</row>
    <row r="9" spans="1:27" x14ac:dyDescent="0.25">
      <c r="A9" s="4"/>
      <c r="B9" s="57"/>
      <c r="C9" s="5" t="s">
        <v>28</v>
      </c>
      <c r="D9" s="6">
        <v>40.553862209999998</v>
      </c>
      <c r="E9" s="6">
        <v>30.917058820000001</v>
      </c>
      <c r="F9" s="6">
        <v>29.008133870000002</v>
      </c>
      <c r="G9" s="6">
        <v>28.589408030000001</v>
      </c>
      <c r="H9" s="6">
        <v>30.04575406</v>
      </c>
      <c r="I9" s="6">
        <v>32.488507460000001</v>
      </c>
      <c r="J9" s="6">
        <v>26.3</v>
      </c>
      <c r="K9" s="6">
        <v>24.28</v>
      </c>
      <c r="L9" s="6">
        <v>22.123448280000002</v>
      </c>
      <c r="M9" s="6">
        <v>6.9234482799999997</v>
      </c>
      <c r="N9" s="6">
        <v>0.26578592000000001</v>
      </c>
      <c r="O9" s="6">
        <v>0.20344828000000001</v>
      </c>
      <c r="P9" s="6">
        <v>0.20344828000000001</v>
      </c>
      <c r="Q9" s="6">
        <v>0.20344828000000001</v>
      </c>
      <c r="R9" s="6">
        <v>0.20344828000000001</v>
      </c>
      <c r="S9" s="6">
        <v>0.20344828000000001</v>
      </c>
      <c r="T9" s="6">
        <v>0.20344828000000001</v>
      </c>
      <c r="U9" s="6">
        <v>20.893448280000001</v>
      </c>
      <c r="V9" s="6">
        <v>36.064592480000002</v>
      </c>
      <c r="W9" s="6">
        <v>38.844601320000002</v>
      </c>
      <c r="X9" s="6">
        <v>46.261475859999997</v>
      </c>
      <c r="Y9" s="6">
        <v>36.89</v>
      </c>
      <c r="Z9" s="6">
        <v>32.549999999999997</v>
      </c>
      <c r="AA9" s="7">
        <v>39.272291260000003</v>
      </c>
    </row>
    <row r="10" spans="1:27" x14ac:dyDescent="0.25">
      <c r="A10" s="4"/>
      <c r="B10" s="57"/>
      <c r="C10" s="5" t="s">
        <v>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ht="15.75" thickTop="1" x14ac:dyDescent="0.25">
      <c r="A12" s="4"/>
      <c r="B12" s="56">
        <v>45780</v>
      </c>
      <c r="C12" s="5" t="s">
        <v>27</v>
      </c>
      <c r="D12" s="6">
        <v>129.08000000000001</v>
      </c>
      <c r="E12" s="6"/>
      <c r="F12" s="6">
        <v>140.30000000000001</v>
      </c>
      <c r="G12" s="6">
        <v>137.97</v>
      </c>
      <c r="H12" s="6">
        <v>134.9</v>
      </c>
      <c r="I12" s="6">
        <v>135.21</v>
      </c>
      <c r="J12" s="6">
        <v>134.16</v>
      </c>
      <c r="K12" s="6">
        <v>109.56526316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>
        <v>119.45252452</v>
      </c>
      <c r="W12" s="6"/>
      <c r="X12" s="6"/>
      <c r="Y12" s="6"/>
      <c r="Z12" s="6"/>
      <c r="AA12" s="7"/>
    </row>
    <row r="13" spans="1:27" x14ac:dyDescent="0.25">
      <c r="A13" s="4"/>
      <c r="B13" s="57"/>
      <c r="C13" s="5" t="s">
        <v>28</v>
      </c>
      <c r="D13" s="6"/>
      <c r="E13" s="6">
        <v>47.48</v>
      </c>
      <c r="F13" s="6"/>
      <c r="G13" s="6"/>
      <c r="H13" s="6"/>
      <c r="I13" s="6"/>
      <c r="J13" s="6"/>
      <c r="K13" s="6"/>
      <c r="L13" s="6"/>
      <c r="M13" s="6">
        <v>4.0665517199999996</v>
      </c>
      <c r="N13" s="6">
        <v>0.20655171999999999</v>
      </c>
      <c r="O13" s="6">
        <v>4.4165517200000002</v>
      </c>
      <c r="P13" s="6">
        <v>4.4165517200000002</v>
      </c>
      <c r="Q13" s="6">
        <v>4.4165517200000002</v>
      </c>
      <c r="R13" s="6">
        <v>4.4165517200000002</v>
      </c>
      <c r="S13" s="6">
        <v>4.4165517200000002</v>
      </c>
      <c r="T13" s="6">
        <v>4.4165517200000002</v>
      </c>
      <c r="U13" s="6"/>
      <c r="V13" s="6"/>
      <c r="W13" s="6">
        <v>49.22</v>
      </c>
      <c r="X13" s="6">
        <v>42.687192170000003</v>
      </c>
      <c r="Y13" s="6">
        <v>33.87614679</v>
      </c>
      <c r="Z13" s="6">
        <v>26.14</v>
      </c>
      <c r="AA13" s="7">
        <v>22.53631579</v>
      </c>
    </row>
    <row r="14" spans="1:27" x14ac:dyDescent="0.25">
      <c r="A14" s="4"/>
      <c r="B14" s="57"/>
      <c r="C14" s="5" t="s">
        <v>29</v>
      </c>
      <c r="D14" s="6"/>
      <c r="E14" s="6"/>
      <c r="F14" s="6"/>
      <c r="G14" s="6"/>
      <c r="H14" s="6"/>
      <c r="I14" s="6"/>
      <c r="J14" s="6"/>
      <c r="K14" s="6"/>
      <c r="L14" s="6">
        <v>33.450000000000003</v>
      </c>
      <c r="M14" s="6"/>
      <c r="N14" s="6"/>
      <c r="O14" s="6"/>
      <c r="P14" s="6"/>
      <c r="Q14" s="6"/>
      <c r="R14" s="6"/>
      <c r="S14" s="6"/>
      <c r="T14" s="6"/>
      <c r="U14" s="6">
        <v>-10.59</v>
      </c>
      <c r="V14" s="6"/>
      <c r="W14" s="6"/>
      <c r="X14" s="6"/>
      <c r="Y14" s="6"/>
      <c r="Z14" s="6"/>
      <c r="AA14" s="7"/>
    </row>
    <row r="15" spans="1:27" ht="15.75" thickBot="1" x14ac:dyDescent="0.3">
      <c r="A15" s="4"/>
      <c r="B15" s="58"/>
      <c r="C15" s="8" t="s">
        <v>30</v>
      </c>
      <c r="D15" s="9"/>
      <c r="E15" s="9"/>
      <c r="F15" s="9"/>
      <c r="G15" s="9"/>
      <c r="H15" s="9"/>
      <c r="I15" s="9"/>
      <c r="J15" s="9"/>
      <c r="K15" s="9"/>
      <c r="L15" s="9">
        <v>100.35</v>
      </c>
      <c r="M15" s="9"/>
      <c r="N15" s="9"/>
      <c r="O15" s="9"/>
      <c r="P15" s="9"/>
      <c r="Q15" s="9"/>
      <c r="R15" s="9"/>
      <c r="S15" s="9"/>
      <c r="T15" s="9"/>
      <c r="U15" s="9">
        <v>93</v>
      </c>
      <c r="V15" s="9"/>
      <c r="W15" s="9"/>
      <c r="X15" s="9"/>
      <c r="Y15" s="9"/>
      <c r="Z15" s="9"/>
      <c r="AA15" s="10"/>
    </row>
    <row r="16" spans="1:27" ht="15.75" thickTop="1" x14ac:dyDescent="0.25">
      <c r="A16" s="4"/>
      <c r="B16" s="56">
        <v>45781</v>
      </c>
      <c r="C16" s="5" t="s">
        <v>27</v>
      </c>
      <c r="D16" s="6"/>
      <c r="E16" s="6"/>
      <c r="F16" s="6"/>
      <c r="G16" s="6"/>
      <c r="H16" s="6"/>
      <c r="I16" s="6">
        <v>20.836632829999999</v>
      </c>
      <c r="J16" s="6">
        <v>17.71</v>
      </c>
      <c r="K16" s="6"/>
      <c r="L16" s="6"/>
      <c r="M16" s="6"/>
      <c r="N16" s="6"/>
      <c r="O16" s="6"/>
      <c r="P16" s="6"/>
      <c r="Q16" s="6">
        <v>8.74</v>
      </c>
      <c r="R16" s="6">
        <v>8.74</v>
      </c>
      <c r="S16" s="6">
        <v>8.74</v>
      </c>
      <c r="T16" s="6">
        <v>8.74</v>
      </c>
      <c r="U16" s="6">
        <v>13.65</v>
      </c>
      <c r="V16" s="6"/>
      <c r="W16" s="6"/>
      <c r="X16" s="6">
        <v>163.61000000000001</v>
      </c>
      <c r="Y16" s="6">
        <v>160.82</v>
      </c>
      <c r="Z16" s="6">
        <v>141.81471092000001</v>
      </c>
      <c r="AA16" s="7">
        <v>134.33000000000001</v>
      </c>
    </row>
    <row r="17" spans="1:27" x14ac:dyDescent="0.25">
      <c r="A17" s="1"/>
      <c r="B17" s="57"/>
      <c r="C17" s="5" t="s">
        <v>28</v>
      </c>
      <c r="D17" s="6">
        <v>29.602473289999999</v>
      </c>
      <c r="E17" s="6">
        <v>22.89</v>
      </c>
      <c r="F17" s="6">
        <v>16.87</v>
      </c>
      <c r="G17" s="6">
        <v>10.63</v>
      </c>
      <c r="H17" s="6">
        <v>10.15</v>
      </c>
      <c r="I17" s="6"/>
      <c r="J17" s="6"/>
      <c r="K17" s="6"/>
      <c r="L17" s="6"/>
      <c r="M17" s="6"/>
      <c r="N17" s="6">
        <v>2.02827761</v>
      </c>
      <c r="O17" s="6">
        <v>2.0270370400000002</v>
      </c>
      <c r="P17" s="6">
        <v>2.0299999999999998</v>
      </c>
      <c r="Q17" s="6"/>
      <c r="R17" s="6"/>
      <c r="S17" s="6"/>
      <c r="T17" s="6"/>
      <c r="U17" s="6"/>
      <c r="V17" s="6">
        <v>28.48326874</v>
      </c>
      <c r="W17" s="6">
        <v>35.348747090000003</v>
      </c>
      <c r="X17" s="6"/>
      <c r="Y17" s="6"/>
      <c r="Z17" s="6"/>
      <c r="AA17" s="7"/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/>
      <c r="I18" s="6"/>
      <c r="J18" s="6"/>
      <c r="K18" s="6">
        <v>-32.17</v>
      </c>
      <c r="L18" s="6">
        <v>-37.07</v>
      </c>
      <c r="M18" s="6">
        <v>-40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ht="15.75" thickBot="1" x14ac:dyDescent="0.3">
      <c r="A19" s="1"/>
      <c r="B19" s="58"/>
      <c r="C19" s="8" t="s">
        <v>30</v>
      </c>
      <c r="D19" s="9"/>
      <c r="E19" s="9"/>
      <c r="F19" s="9"/>
      <c r="G19" s="9"/>
      <c r="H19" s="9"/>
      <c r="I19" s="9"/>
      <c r="J19" s="9"/>
      <c r="K19" s="9">
        <v>93</v>
      </c>
      <c r="L19" s="9">
        <v>93</v>
      </c>
      <c r="M19" s="9">
        <v>93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ht="15.75" thickTop="1" x14ac:dyDescent="0.25">
      <c r="A20" s="4"/>
      <c r="B20" s="56">
        <v>45782</v>
      </c>
      <c r="C20" s="5" t="s">
        <v>27</v>
      </c>
      <c r="D20" s="6"/>
      <c r="E20" s="6"/>
      <c r="F20" s="6"/>
      <c r="G20" s="6"/>
      <c r="H20" s="6"/>
      <c r="I20" s="6"/>
      <c r="J20" s="6"/>
      <c r="K20" s="6">
        <v>185.10763864</v>
      </c>
      <c r="L20" s="6">
        <v>154.11839141999999</v>
      </c>
      <c r="M20" s="6">
        <v>124.61</v>
      </c>
      <c r="N20" s="6">
        <v>118.91</v>
      </c>
      <c r="O20" s="6">
        <v>94.91</v>
      </c>
      <c r="P20" s="6">
        <v>80.040000000000006</v>
      </c>
      <c r="Q20" s="6">
        <v>76.39</v>
      </c>
      <c r="R20" s="6">
        <v>76.67</v>
      </c>
      <c r="S20" s="6"/>
      <c r="T20" s="6">
        <v>137.69381443</v>
      </c>
      <c r="U20" s="6">
        <v>125.15</v>
      </c>
      <c r="V20" s="6">
        <v>160.14608833</v>
      </c>
      <c r="W20" s="6">
        <v>190.94681018</v>
      </c>
      <c r="X20" s="6">
        <v>411.50909077</v>
      </c>
      <c r="Y20" s="6">
        <v>178.46255841000001</v>
      </c>
      <c r="Z20" s="6">
        <v>140.82</v>
      </c>
      <c r="AA20" s="7">
        <v>131.89648455</v>
      </c>
    </row>
    <row r="21" spans="1:27" x14ac:dyDescent="0.25">
      <c r="A21" s="1"/>
      <c r="B21" s="57"/>
      <c r="C21" s="5" t="s">
        <v>28</v>
      </c>
      <c r="D21" s="6">
        <v>35.14</v>
      </c>
      <c r="E21" s="6">
        <v>35.840000000000003</v>
      </c>
      <c r="F21" s="6">
        <v>33.22</v>
      </c>
      <c r="G21" s="6">
        <v>34.35</v>
      </c>
      <c r="H21" s="6">
        <v>33.138237490000002</v>
      </c>
      <c r="I21" s="6">
        <v>44.57</v>
      </c>
      <c r="J21" s="6">
        <v>32.14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>
        <v>34.96</v>
      </c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58"/>
      <c r="C23" s="8" t="s">
        <v>30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v>104.88</v>
      </c>
      <c r="T23" s="9"/>
      <c r="U23" s="9"/>
      <c r="V23" s="9"/>
      <c r="W23" s="9"/>
      <c r="X23" s="9"/>
      <c r="Y23" s="9"/>
      <c r="Z23" s="9"/>
      <c r="AA23" s="10"/>
    </row>
    <row r="24" spans="1:27" ht="15.75" thickTop="1" x14ac:dyDescent="0.25">
      <c r="A24" s="4"/>
      <c r="B24" s="56">
        <v>45783</v>
      </c>
      <c r="C24" s="5" t="s">
        <v>27</v>
      </c>
      <c r="D24" s="6"/>
      <c r="E24" s="6">
        <v>118.65</v>
      </c>
      <c r="F24" s="6">
        <v>114.53</v>
      </c>
      <c r="G24" s="6"/>
      <c r="H24" s="6"/>
      <c r="I24" s="6"/>
      <c r="J24" s="6"/>
      <c r="K24" s="6">
        <v>182.37</v>
      </c>
      <c r="L24" s="6">
        <v>158.31382693</v>
      </c>
      <c r="M24" s="6">
        <v>126.29311033</v>
      </c>
      <c r="N24" s="6">
        <v>111.89666667</v>
      </c>
      <c r="O24" s="6">
        <v>93.46</v>
      </c>
      <c r="P24" s="6">
        <v>83.95</v>
      </c>
      <c r="Q24" s="6">
        <v>81.41</v>
      </c>
      <c r="R24" s="6"/>
      <c r="S24" s="6"/>
      <c r="T24" s="6"/>
      <c r="U24" s="6"/>
      <c r="V24" s="6">
        <v>177.21</v>
      </c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>
        <v>42.68</v>
      </c>
      <c r="E25" s="6"/>
      <c r="F25" s="6"/>
      <c r="G25" s="6">
        <v>37.6</v>
      </c>
      <c r="H25" s="6">
        <v>41.25</v>
      </c>
      <c r="I25" s="6">
        <v>47.69</v>
      </c>
      <c r="J25" s="6">
        <v>55.75</v>
      </c>
      <c r="K25" s="6"/>
      <c r="L25" s="6"/>
      <c r="M25" s="6"/>
      <c r="N25" s="6"/>
      <c r="O25" s="6"/>
      <c r="P25" s="6"/>
      <c r="Q25" s="6"/>
      <c r="R25" s="6">
        <v>20.05</v>
      </c>
      <c r="S25" s="6">
        <v>28.7608742</v>
      </c>
      <c r="T25" s="6">
        <v>25.13</v>
      </c>
      <c r="U25" s="6">
        <v>29.88507246</v>
      </c>
      <c r="V25" s="6"/>
      <c r="W25" s="6">
        <v>81.510000000000005</v>
      </c>
      <c r="X25" s="6">
        <v>80.48</v>
      </c>
      <c r="Y25" s="6">
        <v>39.666730770000001</v>
      </c>
      <c r="Z25" s="6">
        <v>37.996771590000002</v>
      </c>
      <c r="AA25" s="7">
        <v>30.15663717</v>
      </c>
    </row>
    <row r="26" spans="1:27" x14ac:dyDescent="0.25">
      <c r="A26" s="1"/>
      <c r="B26" s="57"/>
      <c r="C26" s="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58"/>
      <c r="C27" s="8" t="s">
        <v>30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6">
        <v>45784</v>
      </c>
      <c r="C28" s="5" t="s">
        <v>27</v>
      </c>
      <c r="D28" s="6"/>
      <c r="E28" s="6">
        <v>135.54</v>
      </c>
      <c r="F28" s="6"/>
      <c r="G28" s="6"/>
      <c r="H28" s="6"/>
      <c r="I28" s="6">
        <v>154.13999999999999</v>
      </c>
      <c r="J28" s="6">
        <v>189.9</v>
      </c>
      <c r="K28" s="6">
        <v>192.26198973000001</v>
      </c>
      <c r="L28" s="6">
        <v>164.61798479000001</v>
      </c>
      <c r="M28" s="6">
        <v>133.9</v>
      </c>
      <c r="N28" s="6">
        <v>124.76</v>
      </c>
      <c r="O28" s="6">
        <v>109.64</v>
      </c>
      <c r="P28" s="6">
        <v>96.72</v>
      </c>
      <c r="Q28" s="6"/>
      <c r="R28" s="6">
        <v>100.87</v>
      </c>
      <c r="S28" s="6">
        <v>111.32</v>
      </c>
      <c r="T28" s="6">
        <v>117.81</v>
      </c>
      <c r="U28" s="6"/>
      <c r="V28" s="6"/>
      <c r="W28" s="6"/>
      <c r="X28" s="6">
        <v>238.35</v>
      </c>
      <c r="Y28" s="6">
        <v>160.02000000000001</v>
      </c>
      <c r="Z28" s="6">
        <v>143.97999999999999</v>
      </c>
      <c r="AA28" s="7">
        <v>129.08000000000001</v>
      </c>
    </row>
    <row r="29" spans="1:27" x14ac:dyDescent="0.25">
      <c r="A29" s="1"/>
      <c r="B29" s="57"/>
      <c r="C29" s="5" t="s">
        <v>28</v>
      </c>
      <c r="D29" s="6">
        <v>28.81882353</v>
      </c>
      <c r="E29" s="6"/>
      <c r="F29" s="6">
        <v>26.56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v>22.49</v>
      </c>
      <c r="R29" s="6"/>
      <c r="S29" s="6"/>
      <c r="T29" s="6"/>
      <c r="U29" s="6">
        <v>50.97</v>
      </c>
      <c r="V29" s="6">
        <v>56.72</v>
      </c>
      <c r="W29" s="6">
        <v>67.459999999999994</v>
      </c>
      <c r="X29" s="6"/>
      <c r="Y29" s="6"/>
      <c r="Z29" s="6"/>
      <c r="AA29" s="7"/>
    </row>
    <row r="30" spans="1:27" x14ac:dyDescent="0.25">
      <c r="A30" s="1"/>
      <c r="B30" s="57"/>
      <c r="C30" s="5" t="s">
        <v>29</v>
      </c>
      <c r="D30" s="6"/>
      <c r="E30" s="6"/>
      <c r="F30" s="6"/>
      <c r="G30" s="6">
        <v>45.454999999999998</v>
      </c>
      <c r="H30" s="6">
        <v>46.594999999999999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/>
      <c r="G31" s="9">
        <v>136.36500000000001</v>
      </c>
      <c r="H31" s="9">
        <v>139.785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45785</v>
      </c>
      <c r="C32" s="5" t="s">
        <v>27</v>
      </c>
      <c r="D32" s="6">
        <v>148.68</v>
      </c>
      <c r="E32" s="6">
        <v>142.16</v>
      </c>
      <c r="F32" s="6"/>
      <c r="G32" s="6"/>
      <c r="H32" s="6"/>
      <c r="I32" s="6">
        <v>170.42</v>
      </c>
      <c r="J32" s="6">
        <v>191.03</v>
      </c>
      <c r="K32" s="6"/>
      <c r="L32" s="6"/>
      <c r="M32" s="6"/>
      <c r="N32" s="6"/>
      <c r="O32" s="6"/>
      <c r="P32" s="6"/>
      <c r="Q32" s="6"/>
      <c r="R32" s="6">
        <v>95.59</v>
      </c>
      <c r="S32" s="6">
        <v>108.19499999999999</v>
      </c>
      <c r="T32" s="6">
        <v>130.53535242000001</v>
      </c>
      <c r="U32" s="6">
        <v>159.70948718</v>
      </c>
      <c r="V32" s="6">
        <v>200.7460859</v>
      </c>
      <c r="W32" s="6"/>
      <c r="X32" s="6">
        <v>331.29</v>
      </c>
      <c r="Y32" s="6">
        <v>241.62</v>
      </c>
      <c r="Z32" s="6">
        <v>216</v>
      </c>
      <c r="AA32" s="7">
        <v>187.41</v>
      </c>
    </row>
    <row r="33" spans="1:27" x14ac:dyDescent="0.25">
      <c r="A33" s="1"/>
      <c r="B33" s="57"/>
      <c r="C33" s="5" t="s">
        <v>28</v>
      </c>
      <c r="D33" s="6"/>
      <c r="E33" s="6"/>
      <c r="F33" s="6"/>
      <c r="G33" s="6"/>
      <c r="H33" s="6"/>
      <c r="I33" s="6"/>
      <c r="J33" s="6"/>
      <c r="K33" s="6">
        <v>68.209999999999994</v>
      </c>
      <c r="L33" s="6">
        <v>41.967089270000002</v>
      </c>
      <c r="M33" s="6">
        <v>39.36217319</v>
      </c>
      <c r="N33" s="6">
        <v>44.017405859999997</v>
      </c>
      <c r="O33" s="6">
        <v>23.92</v>
      </c>
      <c r="P33" s="6">
        <v>20.22</v>
      </c>
      <c r="Q33" s="6">
        <v>20.03</v>
      </c>
      <c r="R33" s="6"/>
      <c r="S33" s="6"/>
      <c r="T33" s="6"/>
      <c r="U33" s="6"/>
      <c r="V33" s="6"/>
      <c r="W33" s="6">
        <v>88.05</v>
      </c>
      <c r="X33" s="6"/>
      <c r="Y33" s="6"/>
      <c r="Z33" s="6"/>
      <c r="AA33" s="7"/>
    </row>
    <row r="34" spans="1:27" x14ac:dyDescent="0.25">
      <c r="A34" s="1"/>
      <c r="B34" s="57"/>
      <c r="C34" s="5" t="s">
        <v>29</v>
      </c>
      <c r="D34" s="6"/>
      <c r="E34" s="6"/>
      <c r="F34" s="6">
        <v>47.325000000000003</v>
      </c>
      <c r="G34" s="6">
        <v>48.45</v>
      </c>
      <c r="H34" s="6">
        <v>47.94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>
        <v>141.97499999999999</v>
      </c>
      <c r="G35" s="9">
        <v>145.35</v>
      </c>
      <c r="H35" s="9">
        <v>143.82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ht="15.75" thickTop="1" x14ac:dyDescent="0.25">
      <c r="A36" s="4"/>
      <c r="B36" s="56">
        <v>45786</v>
      </c>
      <c r="C36" s="5" t="s">
        <v>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v>0.27</v>
      </c>
      <c r="R36" s="6">
        <v>0.26</v>
      </c>
      <c r="S36" s="6">
        <v>34.020000000000003</v>
      </c>
      <c r="T36" s="6"/>
      <c r="U36" s="6"/>
      <c r="V36" s="6"/>
      <c r="W36" s="6"/>
      <c r="X36" s="6">
        <v>280.43</v>
      </c>
      <c r="Y36" s="6"/>
      <c r="Z36" s="6">
        <v>199.53</v>
      </c>
      <c r="AA36" s="7">
        <v>162.78</v>
      </c>
    </row>
    <row r="37" spans="1:27" x14ac:dyDescent="0.25">
      <c r="A37" s="1"/>
      <c r="B37" s="57"/>
      <c r="C37" s="5" t="s">
        <v>28</v>
      </c>
      <c r="D37" s="6">
        <v>41.793670239999997</v>
      </c>
      <c r="E37" s="6">
        <v>48.39371809</v>
      </c>
      <c r="F37" s="6">
        <v>46.715871270000001</v>
      </c>
      <c r="G37" s="6">
        <v>47.421531530000003</v>
      </c>
      <c r="H37" s="6">
        <v>48.486897569999996</v>
      </c>
      <c r="I37" s="6">
        <v>38.815786989999999</v>
      </c>
      <c r="J37" s="6">
        <v>43.413546799999999</v>
      </c>
      <c r="K37" s="6">
        <v>46.491517620000003</v>
      </c>
      <c r="L37" s="6">
        <v>36.723948329999999</v>
      </c>
      <c r="M37" s="6">
        <v>32.162192930000003</v>
      </c>
      <c r="N37" s="6">
        <v>16.22</v>
      </c>
      <c r="O37" s="6">
        <v>1.5</v>
      </c>
      <c r="P37" s="6">
        <v>1.46</v>
      </c>
      <c r="Q37" s="6"/>
      <c r="R37" s="6"/>
      <c r="S37" s="6"/>
      <c r="T37" s="6">
        <v>28.279493479999999</v>
      </c>
      <c r="U37" s="6">
        <v>35.394914219999997</v>
      </c>
      <c r="V37" s="6">
        <v>37.159999999999997</v>
      </c>
      <c r="W37" s="6">
        <v>81.47</v>
      </c>
      <c r="X37" s="6"/>
      <c r="Y37" s="6">
        <v>75.87</v>
      </c>
      <c r="Z37" s="6"/>
      <c r="AA37" s="7"/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ht="15.75" thickTop="1" x14ac:dyDescent="0.25">
      <c r="A40" s="4"/>
      <c r="B40" s="56">
        <v>45787</v>
      </c>
      <c r="C40" s="5" t="s">
        <v>27</v>
      </c>
      <c r="D40" s="6">
        <v>177.24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v>27.13</v>
      </c>
      <c r="S40" s="6">
        <v>27.13</v>
      </c>
      <c r="T40" s="6"/>
      <c r="U40" s="6"/>
      <c r="V40" s="6"/>
      <c r="W40" s="6"/>
      <c r="X40" s="6">
        <v>318</v>
      </c>
      <c r="Y40" s="6">
        <v>172.1232</v>
      </c>
      <c r="Z40" s="6"/>
      <c r="AA40" s="7">
        <v>145.77000000000001</v>
      </c>
    </row>
    <row r="41" spans="1:27" x14ac:dyDescent="0.25">
      <c r="A41" s="1"/>
      <c r="B41" s="57"/>
      <c r="C41" s="5" t="s">
        <v>28</v>
      </c>
      <c r="D41" s="6"/>
      <c r="E41" s="6">
        <v>31.56</v>
      </c>
      <c r="F41" s="6">
        <v>30.3</v>
      </c>
      <c r="G41" s="6">
        <v>28.95</v>
      </c>
      <c r="H41" s="6">
        <v>30.21</v>
      </c>
      <c r="I41" s="6"/>
      <c r="J41" s="6">
        <v>48.82</v>
      </c>
      <c r="K41" s="6">
        <v>45.414542429999997</v>
      </c>
      <c r="L41" s="6">
        <v>21.39</v>
      </c>
      <c r="M41" s="6">
        <v>2.75</v>
      </c>
      <c r="N41" s="6">
        <v>6.26</v>
      </c>
      <c r="O41" s="6">
        <v>6.26</v>
      </c>
      <c r="P41" s="6">
        <v>6.26</v>
      </c>
      <c r="Q41" s="6">
        <v>6.26</v>
      </c>
      <c r="R41" s="6"/>
      <c r="S41" s="6"/>
      <c r="T41" s="6"/>
      <c r="U41" s="6">
        <v>14.8998081</v>
      </c>
      <c r="V41" s="6">
        <v>50.67</v>
      </c>
      <c r="W41" s="6">
        <v>63.07</v>
      </c>
      <c r="X41" s="6"/>
      <c r="Y41" s="6"/>
      <c r="Z41" s="6">
        <v>57.1</v>
      </c>
      <c r="AA41" s="7"/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>
        <v>50.234999999999999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>
        <v>-50</v>
      </c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58"/>
      <c r="C43" s="8" t="s">
        <v>30</v>
      </c>
      <c r="D43" s="9"/>
      <c r="E43" s="9"/>
      <c r="F43" s="9"/>
      <c r="G43" s="9"/>
      <c r="H43" s="9"/>
      <c r="I43" s="9">
        <v>150.70500000000001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>
        <v>93</v>
      </c>
      <c r="U43" s="9"/>
      <c r="V43" s="9"/>
      <c r="W43" s="9"/>
      <c r="X43" s="9"/>
      <c r="Y43" s="9"/>
      <c r="Z43" s="9"/>
      <c r="AA43" s="10"/>
    </row>
    <row r="44" spans="1:27" ht="15.75" thickTop="1" x14ac:dyDescent="0.25">
      <c r="A44" s="4"/>
      <c r="B44" s="56">
        <v>45788</v>
      </c>
      <c r="C44" s="5" t="s">
        <v>27</v>
      </c>
      <c r="D44" s="6">
        <v>129.04</v>
      </c>
      <c r="E44" s="6">
        <v>127.3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7"/>
    </row>
    <row r="45" spans="1:27" x14ac:dyDescent="0.25">
      <c r="A45" s="1"/>
      <c r="B45" s="57"/>
      <c r="C45" s="5" t="s">
        <v>28</v>
      </c>
      <c r="D45" s="6"/>
      <c r="E45" s="6"/>
      <c r="F45" s="6"/>
      <c r="G45" s="6"/>
      <c r="H45" s="6"/>
      <c r="I45" s="6"/>
      <c r="J45" s="6">
        <v>27.15</v>
      </c>
      <c r="K45" s="6">
        <v>20.309999999999999</v>
      </c>
      <c r="L45" s="6">
        <v>1.49</v>
      </c>
      <c r="M45" s="6">
        <v>18.97</v>
      </c>
      <c r="N45" s="6">
        <v>18.97</v>
      </c>
      <c r="O45" s="6">
        <v>18.97</v>
      </c>
      <c r="P45" s="6">
        <v>18.97</v>
      </c>
      <c r="Q45" s="6">
        <v>18.97</v>
      </c>
      <c r="R45" s="6">
        <v>18.97</v>
      </c>
      <c r="S45" s="6">
        <v>18.97</v>
      </c>
      <c r="T45" s="6"/>
      <c r="U45" s="6"/>
      <c r="V45" s="6">
        <v>36.454999999999998</v>
      </c>
      <c r="W45" s="6">
        <v>44.245217390000001</v>
      </c>
      <c r="X45" s="6">
        <v>88.05</v>
      </c>
      <c r="Y45" s="6">
        <v>61.94</v>
      </c>
      <c r="Z45" s="6">
        <v>32.564999999999998</v>
      </c>
      <c r="AA45" s="7">
        <v>27.78</v>
      </c>
    </row>
    <row r="46" spans="1:27" x14ac:dyDescent="0.25">
      <c r="A46" s="1"/>
      <c r="B46" s="57"/>
      <c r="C46" s="5" t="s">
        <v>29</v>
      </c>
      <c r="D46" s="6"/>
      <c r="E46" s="6"/>
      <c r="F46" s="6">
        <v>48.104999999999997</v>
      </c>
      <c r="G46" s="6">
        <v>49.204999999999998</v>
      </c>
      <c r="H46" s="6">
        <v>49.21</v>
      </c>
      <c r="I46" s="6">
        <v>49.2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>
        <v>-50</v>
      </c>
      <c r="U46" s="6">
        <v>-40.07</v>
      </c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58"/>
      <c r="C47" s="8" t="s">
        <v>30</v>
      </c>
      <c r="D47" s="9"/>
      <c r="E47" s="9"/>
      <c r="F47" s="9">
        <v>144.315</v>
      </c>
      <c r="G47" s="9">
        <v>147.61500000000001</v>
      </c>
      <c r="H47" s="9">
        <v>147.63</v>
      </c>
      <c r="I47" s="9">
        <v>147.6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>
        <v>93</v>
      </c>
      <c r="U47" s="9">
        <v>93</v>
      </c>
      <c r="V47" s="9"/>
      <c r="W47" s="9"/>
      <c r="X47" s="9"/>
      <c r="Y47" s="9"/>
      <c r="Z47" s="9"/>
      <c r="AA47" s="10"/>
    </row>
    <row r="48" spans="1:27" ht="15.75" thickTop="1" x14ac:dyDescent="0.25">
      <c r="A48" s="4"/>
      <c r="B48" s="56">
        <v>45789</v>
      </c>
      <c r="C48" s="5" t="s">
        <v>27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>
        <v>60.52</v>
      </c>
      <c r="Q48" s="6">
        <v>63.36</v>
      </c>
      <c r="R48" s="6">
        <v>52.21</v>
      </c>
      <c r="S48" s="6"/>
      <c r="T48" s="6"/>
      <c r="U48" s="6"/>
      <c r="V48" s="6"/>
      <c r="W48" s="6"/>
      <c r="X48" s="6"/>
      <c r="Y48" s="6"/>
      <c r="Z48" s="6"/>
      <c r="AA48" s="7"/>
    </row>
    <row r="49" spans="1:27" x14ac:dyDescent="0.25">
      <c r="A49" s="1"/>
      <c r="B49" s="57"/>
      <c r="C49" s="5" t="s">
        <v>28</v>
      </c>
      <c r="D49" s="6">
        <v>29.69425249</v>
      </c>
      <c r="E49" s="6"/>
      <c r="F49" s="6">
        <v>25.09</v>
      </c>
      <c r="G49" s="6">
        <v>40.456623890000003</v>
      </c>
      <c r="H49" s="6">
        <v>43.8</v>
      </c>
      <c r="I49" s="6">
        <v>51.8</v>
      </c>
      <c r="J49" s="6">
        <v>71.607945209999997</v>
      </c>
      <c r="K49" s="6">
        <v>76.900000000000006</v>
      </c>
      <c r="L49" s="6">
        <v>49.697299270000002</v>
      </c>
      <c r="M49" s="6">
        <v>29.548315110000001</v>
      </c>
      <c r="N49" s="6">
        <v>11.23</v>
      </c>
      <c r="O49" s="6">
        <v>7.53</v>
      </c>
      <c r="P49" s="6"/>
      <c r="Q49" s="6"/>
      <c r="R49" s="6"/>
      <c r="S49" s="6">
        <v>14.99</v>
      </c>
      <c r="T49" s="6">
        <v>39.61</v>
      </c>
      <c r="U49" s="6">
        <v>30.53</v>
      </c>
      <c r="V49" s="6">
        <v>74.36</v>
      </c>
      <c r="W49" s="6">
        <v>65.150000000000006</v>
      </c>
      <c r="X49" s="6">
        <v>88.72</v>
      </c>
      <c r="Y49" s="6">
        <v>77.959999999999994</v>
      </c>
      <c r="Z49" s="6">
        <v>68.62</v>
      </c>
      <c r="AA49" s="7">
        <v>51.86</v>
      </c>
    </row>
    <row r="50" spans="1:27" x14ac:dyDescent="0.25">
      <c r="A50" s="1"/>
      <c r="B50" s="57"/>
      <c r="C50" s="5" t="s">
        <v>29</v>
      </c>
      <c r="D50" s="6"/>
      <c r="E50" s="6">
        <v>42.024999999999999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ht="15.75" thickBot="1" x14ac:dyDescent="0.3">
      <c r="A51" s="1"/>
      <c r="B51" s="58"/>
      <c r="C51" s="8" t="s">
        <v>30</v>
      </c>
      <c r="D51" s="9"/>
      <c r="E51" s="9">
        <v>126.075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ht="15.75" thickTop="1" x14ac:dyDescent="0.25">
      <c r="A52" s="4"/>
      <c r="B52" s="56">
        <v>45790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>
        <v>34.11</v>
      </c>
      <c r="O52" s="6">
        <v>10.27</v>
      </c>
      <c r="P52" s="6">
        <v>25.01</v>
      </c>
      <c r="Q52" s="6">
        <v>32.46</v>
      </c>
      <c r="R52" s="6">
        <v>34.72</v>
      </c>
      <c r="S52" s="6">
        <v>46.41</v>
      </c>
      <c r="T52" s="6">
        <v>51.83</v>
      </c>
      <c r="U52" s="6">
        <v>117.87635770999999</v>
      </c>
      <c r="V52" s="6">
        <v>147.34</v>
      </c>
      <c r="W52" s="6">
        <v>251.9</v>
      </c>
      <c r="X52" s="6">
        <v>445.32</v>
      </c>
      <c r="Y52" s="6">
        <v>233.55</v>
      </c>
      <c r="Z52" s="6">
        <v>176.85</v>
      </c>
      <c r="AA52" s="7">
        <v>142.25195431</v>
      </c>
    </row>
    <row r="53" spans="1:27" x14ac:dyDescent="0.25">
      <c r="A53" s="1"/>
      <c r="B53" s="57"/>
      <c r="C53" s="5" t="s">
        <v>28</v>
      </c>
      <c r="D53" s="6">
        <v>50.6</v>
      </c>
      <c r="E53" s="6">
        <v>28.09</v>
      </c>
      <c r="F53" s="6">
        <v>27.96</v>
      </c>
      <c r="G53" s="6">
        <v>28.86</v>
      </c>
      <c r="H53" s="6">
        <v>29.74</v>
      </c>
      <c r="I53" s="6">
        <v>34.15</v>
      </c>
      <c r="J53" s="6">
        <v>62.823157889999997</v>
      </c>
      <c r="K53" s="6">
        <v>38.565121949999998</v>
      </c>
      <c r="L53" s="6">
        <v>30.136923079999999</v>
      </c>
      <c r="M53" s="6">
        <v>24.47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</row>
    <row r="54" spans="1:27" x14ac:dyDescent="0.25">
      <c r="A54" s="1"/>
      <c r="B54" s="57"/>
      <c r="C54" s="5" t="s">
        <v>29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58"/>
      <c r="C55" s="8" t="s">
        <v>30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ht="15.75" thickTop="1" x14ac:dyDescent="0.25">
      <c r="A56" s="4"/>
      <c r="B56" s="56">
        <v>45791</v>
      </c>
      <c r="C56" s="5" t="s">
        <v>27</v>
      </c>
      <c r="D56" s="6">
        <v>165.86</v>
      </c>
      <c r="E56" s="6"/>
      <c r="F56" s="6"/>
      <c r="G56" s="6"/>
      <c r="H56" s="6"/>
      <c r="I56" s="6"/>
      <c r="J56" s="6"/>
      <c r="K56" s="6">
        <v>183.15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>
        <v>184.33184451</v>
      </c>
      <c r="W56" s="6"/>
      <c r="X56" s="6">
        <v>442.52</v>
      </c>
      <c r="Y56" s="6">
        <v>186.98265412999999</v>
      </c>
      <c r="Z56" s="6">
        <v>149.72</v>
      </c>
      <c r="AA56" s="7">
        <v>137.44499999999999</v>
      </c>
    </row>
    <row r="57" spans="1:27" x14ac:dyDescent="0.25">
      <c r="A57" s="1"/>
      <c r="B57" s="57"/>
      <c r="C57" s="5" t="s">
        <v>28</v>
      </c>
      <c r="D57" s="6"/>
      <c r="E57" s="6"/>
      <c r="F57" s="6"/>
      <c r="G57" s="6"/>
      <c r="H57" s="6"/>
      <c r="I57" s="6"/>
      <c r="J57" s="6">
        <v>67.099999999999994</v>
      </c>
      <c r="K57" s="6"/>
      <c r="L57" s="6">
        <v>33.970128350000003</v>
      </c>
      <c r="M57" s="6">
        <v>21.73</v>
      </c>
      <c r="N57" s="6">
        <v>2.4</v>
      </c>
      <c r="O57" s="6">
        <v>2.93</v>
      </c>
      <c r="P57" s="6">
        <v>2.78</v>
      </c>
      <c r="Q57" s="6">
        <v>1.06</v>
      </c>
      <c r="R57" s="6">
        <v>1.23</v>
      </c>
      <c r="S57" s="6">
        <v>6.01</v>
      </c>
      <c r="T57" s="6">
        <v>11.51</v>
      </c>
      <c r="U57" s="6">
        <v>31.019995300000001</v>
      </c>
      <c r="V57" s="6"/>
      <c r="W57" s="6">
        <v>92.26</v>
      </c>
      <c r="X57" s="6"/>
      <c r="Y57" s="6"/>
      <c r="Z57" s="6"/>
      <c r="AA57" s="7"/>
    </row>
    <row r="58" spans="1:27" x14ac:dyDescent="0.25">
      <c r="A58" s="1"/>
      <c r="B58" s="57"/>
      <c r="C58" s="5" t="s">
        <v>29</v>
      </c>
      <c r="D58" s="6"/>
      <c r="E58" s="6">
        <v>51.55</v>
      </c>
      <c r="F58" s="6">
        <v>51.04</v>
      </c>
      <c r="G58" s="6">
        <v>50.674999999999997</v>
      </c>
      <c r="H58" s="6">
        <v>50.795000000000002</v>
      </c>
      <c r="I58" s="6">
        <v>54.234999999999999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58"/>
      <c r="C59" s="8" t="s">
        <v>30</v>
      </c>
      <c r="D59" s="9"/>
      <c r="E59" s="9">
        <v>154.65</v>
      </c>
      <c r="F59" s="9">
        <v>153.12</v>
      </c>
      <c r="G59" s="9">
        <v>152.02500000000001</v>
      </c>
      <c r="H59" s="9">
        <v>152.38499999999999</v>
      </c>
      <c r="I59" s="9">
        <v>162.70500000000001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ht="15.75" thickTop="1" x14ac:dyDescent="0.25">
      <c r="A60" s="4"/>
      <c r="B60" s="56">
        <v>45792</v>
      </c>
      <c r="C60" s="5" t="s">
        <v>27</v>
      </c>
      <c r="D60" s="6">
        <v>154.68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>
        <v>168.38</v>
      </c>
      <c r="AA60" s="7"/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>
        <v>37.49</v>
      </c>
      <c r="K61" s="6">
        <v>40.569632349999999</v>
      </c>
      <c r="L61" s="6">
        <v>41.827373739999999</v>
      </c>
      <c r="M61" s="6">
        <v>21.175000000000001</v>
      </c>
      <c r="N61" s="6">
        <v>4.28</v>
      </c>
      <c r="O61" s="6">
        <v>2.68</v>
      </c>
      <c r="P61" s="6">
        <v>2.4500000000000002</v>
      </c>
      <c r="Q61" s="6">
        <v>3.5</v>
      </c>
      <c r="R61" s="6">
        <v>3.9</v>
      </c>
      <c r="S61" s="6">
        <v>12.83</v>
      </c>
      <c r="T61" s="6"/>
      <c r="U61" s="6">
        <v>25.85714286</v>
      </c>
      <c r="V61" s="6">
        <v>30.844999999999999</v>
      </c>
      <c r="W61" s="6">
        <v>41.912222069999999</v>
      </c>
      <c r="X61" s="6">
        <v>79.81</v>
      </c>
      <c r="Y61" s="6">
        <v>64.22</v>
      </c>
      <c r="Z61" s="6"/>
      <c r="AA61" s="7">
        <v>33.686617810000001</v>
      </c>
    </row>
    <row r="62" spans="1:27" x14ac:dyDescent="0.25">
      <c r="A62" s="1"/>
      <c r="B62" s="57"/>
      <c r="C62" s="5" t="s">
        <v>29</v>
      </c>
      <c r="D62" s="6"/>
      <c r="E62" s="6">
        <v>47.445</v>
      </c>
      <c r="F62" s="6">
        <v>46.62</v>
      </c>
      <c r="G62" s="6">
        <v>46.905000000000001</v>
      </c>
      <c r="H62" s="6">
        <v>48.134999999999998</v>
      </c>
      <c r="I62" s="6">
        <v>52.08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>
        <v>39.215000000000003</v>
      </c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58"/>
      <c r="C63" s="8" t="s">
        <v>30</v>
      </c>
      <c r="D63" s="9"/>
      <c r="E63" s="9">
        <v>142.33500000000001</v>
      </c>
      <c r="F63" s="9">
        <v>139.86000000000001</v>
      </c>
      <c r="G63" s="9">
        <v>140.715</v>
      </c>
      <c r="H63" s="9">
        <v>144.405</v>
      </c>
      <c r="I63" s="9">
        <v>156.24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>
        <v>117.645</v>
      </c>
      <c r="U63" s="9"/>
      <c r="V63" s="9"/>
      <c r="W63" s="9"/>
      <c r="X63" s="9"/>
      <c r="Y63" s="9"/>
      <c r="Z63" s="9"/>
      <c r="AA63" s="10"/>
    </row>
    <row r="64" spans="1:27" ht="15.75" thickTop="1" x14ac:dyDescent="0.25">
      <c r="A64" s="4"/>
      <c r="B64" s="56">
        <v>45793</v>
      </c>
      <c r="C64" s="5" t="s">
        <v>27</v>
      </c>
      <c r="D64" s="6"/>
      <c r="E64" s="6"/>
      <c r="F64" s="6"/>
      <c r="G64" s="6"/>
      <c r="H64" s="6"/>
      <c r="I64" s="6"/>
      <c r="J64" s="6"/>
      <c r="K64" s="6"/>
      <c r="L64" s="6">
        <v>161.66999999999999</v>
      </c>
      <c r="M64" s="6">
        <v>115.88937657</v>
      </c>
      <c r="N64" s="6">
        <v>67.821428569999995</v>
      </c>
      <c r="O64" s="6">
        <v>36.872340430000001</v>
      </c>
      <c r="P64" s="6">
        <v>46.252000000000002</v>
      </c>
      <c r="Q64" s="6">
        <v>47.975999999999999</v>
      </c>
      <c r="R64" s="6">
        <v>53.338000000000001</v>
      </c>
      <c r="S64" s="6">
        <v>32.574456750000003</v>
      </c>
      <c r="T64" s="6">
        <v>56.422865909999999</v>
      </c>
      <c r="U64" s="6">
        <v>101.70659422999999</v>
      </c>
      <c r="V64" s="6">
        <v>199.38941968</v>
      </c>
      <c r="W64" s="6">
        <v>168.93609644</v>
      </c>
      <c r="X64" s="6">
        <v>244.95</v>
      </c>
      <c r="Y64" s="6">
        <v>196.07</v>
      </c>
      <c r="Z64" s="6"/>
      <c r="AA64" s="7">
        <v>174.29</v>
      </c>
    </row>
    <row r="65" spans="1:27" x14ac:dyDescent="0.25">
      <c r="A65" s="1"/>
      <c r="B65" s="57"/>
      <c r="C65" s="5" t="s">
        <v>28</v>
      </c>
      <c r="D65" s="6">
        <v>38.948171860000002</v>
      </c>
      <c r="E65" s="6">
        <v>42.486033519999999</v>
      </c>
      <c r="F65" s="6">
        <v>26.17</v>
      </c>
      <c r="G65" s="6">
        <v>25.94</v>
      </c>
      <c r="H65" s="6">
        <v>27.09</v>
      </c>
      <c r="I65" s="6">
        <v>29.2</v>
      </c>
      <c r="J65" s="6">
        <v>49.511956519999998</v>
      </c>
      <c r="K65" s="6">
        <v>52.445206509999998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>
        <v>58.37</v>
      </c>
      <c r="AA65" s="7"/>
    </row>
    <row r="66" spans="1:27" x14ac:dyDescent="0.25">
      <c r="A66" s="1"/>
      <c r="B66" s="57"/>
      <c r="C66" s="5" t="s">
        <v>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58"/>
      <c r="C67" s="8" t="s">
        <v>30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ht="15.75" thickTop="1" x14ac:dyDescent="0.25">
      <c r="A68" s="4"/>
      <c r="B68" s="56">
        <v>45794</v>
      </c>
      <c r="C68" s="5" t="s">
        <v>27</v>
      </c>
      <c r="D68" s="6"/>
      <c r="E68" s="6"/>
      <c r="F68" s="6"/>
      <c r="G68" s="6"/>
      <c r="H68" s="6"/>
      <c r="I68" s="6"/>
      <c r="J68" s="6"/>
      <c r="K68" s="6"/>
      <c r="L68" s="6">
        <v>78.44</v>
      </c>
      <c r="M68" s="6">
        <v>1.25</v>
      </c>
      <c r="N68" s="6"/>
      <c r="O68" s="6"/>
      <c r="P68" s="6"/>
      <c r="Q68" s="6">
        <v>3.84</v>
      </c>
      <c r="R68" s="6">
        <v>3.84</v>
      </c>
      <c r="S68" s="6">
        <v>3.84</v>
      </c>
      <c r="T68" s="6">
        <v>6.44</v>
      </c>
      <c r="U68" s="6">
        <v>62.32</v>
      </c>
      <c r="V68" s="6">
        <v>174.01320000000001</v>
      </c>
      <c r="W68" s="6">
        <v>225</v>
      </c>
      <c r="X68" s="6">
        <v>340.61</v>
      </c>
      <c r="Y68" s="6">
        <v>232.06</v>
      </c>
      <c r="Z68" s="6"/>
      <c r="AA68" s="7"/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>
        <v>0.89</v>
      </c>
      <c r="O69" s="6">
        <v>0.89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>
        <v>47.04</v>
      </c>
      <c r="E70" s="6">
        <v>47.12</v>
      </c>
      <c r="F70" s="6">
        <v>44.69</v>
      </c>
      <c r="G70" s="6">
        <v>44.835000000000001</v>
      </c>
      <c r="H70" s="6">
        <v>45.46</v>
      </c>
      <c r="I70" s="6">
        <v>47.81</v>
      </c>
      <c r="J70" s="6">
        <v>46.28</v>
      </c>
      <c r="K70" s="6">
        <v>45.204999999999998</v>
      </c>
      <c r="L70" s="6"/>
      <c r="M70" s="6"/>
      <c r="N70" s="6"/>
      <c r="O70" s="6"/>
      <c r="P70" s="6">
        <v>-44.24</v>
      </c>
      <c r="Q70" s="6"/>
      <c r="R70" s="6"/>
      <c r="S70" s="6"/>
      <c r="T70" s="6"/>
      <c r="U70" s="6"/>
      <c r="V70" s="6"/>
      <c r="W70" s="6"/>
      <c r="X70" s="6"/>
      <c r="Y70" s="6"/>
      <c r="Z70" s="6">
        <v>75.915000000000006</v>
      </c>
      <c r="AA70" s="7">
        <v>76.510000000000005</v>
      </c>
    </row>
    <row r="71" spans="1:27" ht="15.75" thickBot="1" x14ac:dyDescent="0.3">
      <c r="A71" s="1"/>
      <c r="B71" s="58"/>
      <c r="C71" s="8" t="s">
        <v>30</v>
      </c>
      <c r="D71" s="9">
        <v>141.12</v>
      </c>
      <c r="E71" s="9">
        <v>141.36000000000001</v>
      </c>
      <c r="F71" s="9">
        <v>134.07</v>
      </c>
      <c r="G71" s="9">
        <v>134.505</v>
      </c>
      <c r="H71" s="9">
        <v>136.38</v>
      </c>
      <c r="I71" s="9">
        <v>143.43</v>
      </c>
      <c r="J71" s="9">
        <v>138.84</v>
      </c>
      <c r="K71" s="9">
        <v>135.61500000000001</v>
      </c>
      <c r="L71" s="9"/>
      <c r="M71" s="9"/>
      <c r="N71" s="9"/>
      <c r="O71" s="9"/>
      <c r="P71" s="9">
        <v>93</v>
      </c>
      <c r="Q71" s="9"/>
      <c r="R71" s="9"/>
      <c r="S71" s="9"/>
      <c r="T71" s="9"/>
      <c r="U71" s="9"/>
      <c r="V71" s="9"/>
      <c r="W71" s="9"/>
      <c r="X71" s="9"/>
      <c r="Y71" s="9"/>
      <c r="Z71" s="9">
        <v>227.745</v>
      </c>
      <c r="AA71" s="10">
        <v>229.53</v>
      </c>
    </row>
    <row r="72" spans="1:27" ht="15.75" thickTop="1" x14ac:dyDescent="0.25">
      <c r="A72" s="4"/>
      <c r="B72" s="56">
        <v>45795</v>
      </c>
      <c r="C72" s="5" t="s">
        <v>27</v>
      </c>
      <c r="D72" s="6"/>
      <c r="E72" s="6"/>
      <c r="F72" s="6"/>
      <c r="G72" s="6"/>
      <c r="H72" s="6">
        <v>129.04</v>
      </c>
      <c r="I72" s="6"/>
      <c r="J72" s="6"/>
      <c r="K72" s="6"/>
      <c r="L72" s="6"/>
      <c r="M72" s="6"/>
      <c r="N72" s="6"/>
      <c r="O72" s="6">
        <v>21.88</v>
      </c>
      <c r="P72" s="6">
        <v>21.88</v>
      </c>
      <c r="Q72" s="6">
        <v>21.88</v>
      </c>
      <c r="R72" s="6"/>
      <c r="S72" s="6"/>
      <c r="T72" s="6">
        <v>21.88</v>
      </c>
      <c r="U72" s="6">
        <v>32.57</v>
      </c>
      <c r="V72" s="6">
        <v>123.71</v>
      </c>
      <c r="W72" s="6"/>
      <c r="X72" s="6">
        <v>195.95</v>
      </c>
      <c r="Y72" s="6">
        <v>171.95</v>
      </c>
      <c r="Z72" s="6">
        <v>155.85319999999999</v>
      </c>
      <c r="AA72" s="7"/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7"/>
    </row>
    <row r="74" spans="1:27" x14ac:dyDescent="0.25">
      <c r="A74" s="1"/>
      <c r="B74" s="57"/>
      <c r="C74" s="5" t="s">
        <v>29</v>
      </c>
      <c r="D74" s="6">
        <v>53.984999999999999</v>
      </c>
      <c r="E74" s="6">
        <v>51.185000000000002</v>
      </c>
      <c r="F74" s="6">
        <v>49.74</v>
      </c>
      <c r="G74" s="6">
        <v>49.15</v>
      </c>
      <c r="H74" s="6"/>
      <c r="I74" s="6">
        <v>49.465000000000003</v>
      </c>
      <c r="J74" s="6">
        <v>46.015000000000001</v>
      </c>
      <c r="K74" s="6">
        <v>43.96</v>
      </c>
      <c r="L74" s="6">
        <v>31.85</v>
      </c>
      <c r="M74" s="6">
        <v>-31.4</v>
      </c>
      <c r="N74" s="6">
        <v>-40</v>
      </c>
      <c r="O74" s="6"/>
      <c r="P74" s="6"/>
      <c r="Q74" s="6"/>
      <c r="R74" s="6">
        <v>-50</v>
      </c>
      <c r="S74" s="6">
        <v>-48.97</v>
      </c>
      <c r="T74" s="6"/>
      <c r="U74" s="6"/>
      <c r="V74" s="6"/>
      <c r="W74" s="6">
        <v>64.72</v>
      </c>
      <c r="X74" s="6"/>
      <c r="Y74" s="6"/>
      <c r="Z74" s="6"/>
      <c r="AA74" s="7">
        <v>52.91</v>
      </c>
    </row>
    <row r="75" spans="1:27" ht="15.75" thickBot="1" x14ac:dyDescent="0.3">
      <c r="A75" s="1"/>
      <c r="B75" s="58"/>
      <c r="C75" s="8" t="s">
        <v>30</v>
      </c>
      <c r="D75" s="9">
        <v>161.95500000000001</v>
      </c>
      <c r="E75" s="9">
        <v>153.55500000000001</v>
      </c>
      <c r="F75" s="9">
        <v>149.22</v>
      </c>
      <c r="G75" s="9">
        <v>147.44999999999999</v>
      </c>
      <c r="H75" s="9"/>
      <c r="I75" s="9">
        <v>148.39500000000001</v>
      </c>
      <c r="J75" s="9">
        <v>138.04499999999999</v>
      </c>
      <c r="K75" s="9">
        <v>131.88</v>
      </c>
      <c r="L75" s="9">
        <v>95.55</v>
      </c>
      <c r="M75" s="9">
        <v>93</v>
      </c>
      <c r="N75" s="9">
        <v>93</v>
      </c>
      <c r="O75" s="9"/>
      <c r="P75" s="9"/>
      <c r="Q75" s="9"/>
      <c r="R75" s="9">
        <v>93</v>
      </c>
      <c r="S75" s="9">
        <v>93</v>
      </c>
      <c r="T75" s="9"/>
      <c r="U75" s="9"/>
      <c r="V75" s="9"/>
      <c r="W75" s="9">
        <v>194.16</v>
      </c>
      <c r="X75" s="9"/>
      <c r="Y75" s="9"/>
      <c r="Z75" s="9"/>
      <c r="AA75" s="10">
        <v>158.72999999999999</v>
      </c>
    </row>
    <row r="76" spans="1:27" ht="15.75" thickTop="1" x14ac:dyDescent="0.25">
      <c r="A76" s="4"/>
      <c r="B76" s="56">
        <v>45796</v>
      </c>
      <c r="C76" s="5" t="s">
        <v>27</v>
      </c>
      <c r="D76" s="6"/>
      <c r="E76" s="6"/>
      <c r="F76" s="6"/>
      <c r="G76" s="6"/>
      <c r="H76" s="6"/>
      <c r="I76" s="6"/>
      <c r="J76" s="6"/>
      <c r="K76" s="6"/>
      <c r="L76" s="6">
        <v>152.12363636000001</v>
      </c>
      <c r="M76" s="6">
        <v>124.55363636</v>
      </c>
      <c r="N76" s="6">
        <v>93.404545450000001</v>
      </c>
      <c r="O76" s="6">
        <v>37.700000000000003</v>
      </c>
      <c r="P76" s="6">
        <v>16.600000000000001</v>
      </c>
      <c r="Q76" s="6">
        <v>6.5</v>
      </c>
      <c r="R76" s="6">
        <v>10.4</v>
      </c>
      <c r="S76" s="6">
        <v>37.64</v>
      </c>
      <c r="T76" s="6">
        <v>103.81</v>
      </c>
      <c r="U76" s="6">
        <v>134.75</v>
      </c>
      <c r="V76" s="6"/>
      <c r="W76" s="6"/>
      <c r="X76" s="6">
        <v>297.99</v>
      </c>
      <c r="Y76" s="6">
        <v>199.74</v>
      </c>
      <c r="Z76" s="6">
        <v>174.75</v>
      </c>
      <c r="AA76" s="7">
        <v>153.5932</v>
      </c>
    </row>
    <row r="77" spans="1:27" x14ac:dyDescent="0.25">
      <c r="A77" s="1"/>
      <c r="B77" s="57"/>
      <c r="C77" s="5" t="s">
        <v>28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7"/>
    </row>
    <row r="78" spans="1:27" x14ac:dyDescent="0.25">
      <c r="A78" s="1"/>
      <c r="B78" s="57"/>
      <c r="C78" s="5" t="s">
        <v>29</v>
      </c>
      <c r="D78" s="6">
        <v>56.185000000000002</v>
      </c>
      <c r="E78" s="6">
        <v>52.87</v>
      </c>
      <c r="F78" s="6">
        <v>49.424999999999997</v>
      </c>
      <c r="G78" s="6">
        <v>47.84</v>
      </c>
      <c r="H78" s="6">
        <v>52.05</v>
      </c>
      <c r="I78" s="6">
        <v>57.795000000000002</v>
      </c>
      <c r="J78" s="6">
        <v>68.489999999999995</v>
      </c>
      <c r="K78" s="6">
        <v>67.5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>
        <v>60.99</v>
      </c>
      <c r="W78" s="6">
        <v>75.849999999999994</v>
      </c>
      <c r="X78" s="6"/>
      <c r="Y78" s="6"/>
      <c r="Z78" s="6"/>
      <c r="AA78" s="7"/>
    </row>
    <row r="79" spans="1:27" ht="15.75" thickBot="1" x14ac:dyDescent="0.3">
      <c r="A79" s="1"/>
      <c r="B79" s="58"/>
      <c r="C79" s="8" t="s">
        <v>30</v>
      </c>
      <c r="D79" s="9">
        <v>168.55500000000001</v>
      </c>
      <c r="E79" s="9">
        <v>158.61000000000001</v>
      </c>
      <c r="F79" s="9">
        <v>148.27500000000001</v>
      </c>
      <c r="G79" s="9">
        <v>143.52000000000001</v>
      </c>
      <c r="H79" s="9">
        <v>156.15</v>
      </c>
      <c r="I79" s="9">
        <v>173.38499999999999</v>
      </c>
      <c r="J79" s="9">
        <v>205.47</v>
      </c>
      <c r="K79" s="9">
        <v>202.5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>
        <v>182.97</v>
      </c>
      <c r="W79" s="9">
        <v>227.55</v>
      </c>
      <c r="X79" s="9"/>
      <c r="Y79" s="9"/>
      <c r="Z79" s="9"/>
      <c r="AA79" s="10"/>
    </row>
    <row r="80" spans="1:27" ht="15.75" thickTop="1" x14ac:dyDescent="0.25">
      <c r="A80" s="4"/>
      <c r="B80" s="56">
        <v>45797</v>
      </c>
      <c r="C80" s="5" t="s">
        <v>27</v>
      </c>
      <c r="D80" s="6">
        <v>180.95</v>
      </c>
      <c r="E80" s="6"/>
      <c r="F80" s="6">
        <v>139.28</v>
      </c>
      <c r="G80" s="6">
        <v>143.13</v>
      </c>
      <c r="H80" s="6">
        <v>156.85</v>
      </c>
      <c r="I80" s="6">
        <v>170.14</v>
      </c>
      <c r="J80" s="6">
        <v>199.84323373999999</v>
      </c>
      <c r="K80" s="6">
        <v>201.21</v>
      </c>
      <c r="L80" s="6">
        <v>142.83000000000001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7">
        <v>170.94</v>
      </c>
    </row>
    <row r="81" spans="1:27" x14ac:dyDescent="0.25">
      <c r="A81" s="1"/>
      <c r="B81" s="57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>
        <v>6.28</v>
      </c>
      <c r="Q81" s="6">
        <v>7.04</v>
      </c>
      <c r="R81" s="6">
        <v>9.9499999999999993</v>
      </c>
      <c r="S81" s="6">
        <v>16.760000000000002</v>
      </c>
      <c r="T81" s="6">
        <v>34.309635849999999</v>
      </c>
      <c r="U81" s="6">
        <v>36.276064910000002</v>
      </c>
      <c r="V81" s="6">
        <v>41.71</v>
      </c>
      <c r="W81" s="6">
        <v>77.300724889999998</v>
      </c>
      <c r="X81" s="6">
        <v>136.66999999999999</v>
      </c>
      <c r="Y81" s="6">
        <v>84.21</v>
      </c>
      <c r="Z81" s="6">
        <v>66.239999999999995</v>
      </c>
      <c r="AA81" s="7"/>
    </row>
    <row r="82" spans="1:27" x14ac:dyDescent="0.25">
      <c r="A82" s="1"/>
      <c r="B82" s="57"/>
      <c r="C82" s="5" t="s">
        <v>29</v>
      </c>
      <c r="D82" s="6"/>
      <c r="E82" s="6">
        <v>54.98</v>
      </c>
      <c r="F82" s="6"/>
      <c r="G82" s="6"/>
      <c r="H82" s="6"/>
      <c r="I82" s="6"/>
      <c r="J82" s="6"/>
      <c r="K82" s="6"/>
      <c r="L82" s="6"/>
      <c r="M82" s="6">
        <v>33.454999999999998</v>
      </c>
      <c r="N82" s="6">
        <v>32.055</v>
      </c>
      <c r="O82" s="6">
        <v>-24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/>
      <c r="E83" s="9">
        <v>164.94</v>
      </c>
      <c r="F83" s="9"/>
      <c r="G83" s="9"/>
      <c r="H83" s="9"/>
      <c r="I83" s="9"/>
      <c r="J83" s="9"/>
      <c r="K83" s="9"/>
      <c r="L83" s="9"/>
      <c r="M83" s="9">
        <v>100.36499999999999</v>
      </c>
      <c r="N83" s="9">
        <v>96.165000000000006</v>
      </c>
      <c r="O83" s="9">
        <v>93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6">
        <v>45798</v>
      </c>
      <c r="C84" s="5" t="s">
        <v>27</v>
      </c>
      <c r="D84" s="6">
        <v>188.23</v>
      </c>
      <c r="E84" s="6">
        <v>135.15</v>
      </c>
      <c r="F84" s="6">
        <v>130.65</v>
      </c>
      <c r="G84" s="6"/>
      <c r="H84" s="6"/>
      <c r="I84" s="6">
        <v>135.53</v>
      </c>
      <c r="J84" s="6"/>
      <c r="K84" s="6">
        <v>179.124</v>
      </c>
      <c r="L84" s="6">
        <v>140.04444444000001</v>
      </c>
      <c r="M84" s="6">
        <v>110.27</v>
      </c>
      <c r="N84" s="6">
        <v>54.89</v>
      </c>
      <c r="O84" s="6">
        <v>74.489999999999995</v>
      </c>
      <c r="P84" s="6">
        <v>65</v>
      </c>
      <c r="Q84" s="6">
        <v>58.72</v>
      </c>
      <c r="R84" s="6">
        <v>71.59</v>
      </c>
      <c r="S84" s="6">
        <v>106.6</v>
      </c>
      <c r="T84" s="6">
        <v>128.05000000000001</v>
      </c>
      <c r="U84" s="6"/>
      <c r="V84" s="6">
        <v>237.86307692</v>
      </c>
      <c r="W84" s="6"/>
      <c r="X84" s="6"/>
      <c r="Y84" s="6"/>
      <c r="Z84" s="6"/>
      <c r="AA84" s="7"/>
    </row>
    <row r="85" spans="1:27" x14ac:dyDescent="0.25">
      <c r="A85" s="1"/>
      <c r="B85" s="57"/>
      <c r="C85" s="5" t="s">
        <v>28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7">
        <v>47.634999999999998</v>
      </c>
    </row>
    <row r="86" spans="1:27" x14ac:dyDescent="0.25">
      <c r="A86" s="1"/>
      <c r="B86" s="57"/>
      <c r="C86" s="5" t="s">
        <v>29</v>
      </c>
      <c r="D86" s="6"/>
      <c r="E86" s="6"/>
      <c r="F86" s="6"/>
      <c r="G86" s="6">
        <v>50</v>
      </c>
      <c r="H86" s="6">
        <v>49.49</v>
      </c>
      <c r="I86" s="6"/>
      <c r="J86" s="6">
        <v>72.06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>
        <v>76.3</v>
      </c>
      <c r="V86" s="6"/>
      <c r="W86" s="6">
        <v>146.065</v>
      </c>
      <c r="X86" s="6">
        <v>177.5</v>
      </c>
      <c r="Y86" s="6">
        <v>94.52</v>
      </c>
      <c r="Z86" s="6">
        <v>79</v>
      </c>
      <c r="AA86" s="7"/>
    </row>
    <row r="87" spans="1:27" ht="15.75" thickBot="1" x14ac:dyDescent="0.3">
      <c r="A87" s="1"/>
      <c r="B87" s="58"/>
      <c r="C87" s="8" t="s">
        <v>30</v>
      </c>
      <c r="D87" s="9"/>
      <c r="E87" s="9"/>
      <c r="F87" s="9"/>
      <c r="G87" s="9">
        <v>150</v>
      </c>
      <c r="H87" s="9">
        <v>148.47</v>
      </c>
      <c r="I87" s="9"/>
      <c r="J87" s="9">
        <v>216.18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>
        <v>228.9</v>
      </c>
      <c r="V87" s="9"/>
      <c r="W87" s="9">
        <v>438.19499999999999</v>
      </c>
      <c r="X87" s="9">
        <v>532.5</v>
      </c>
      <c r="Y87" s="9">
        <v>283.56</v>
      </c>
      <c r="Z87" s="9">
        <v>237</v>
      </c>
      <c r="AA87" s="10"/>
    </row>
    <row r="88" spans="1:27" ht="15.75" thickTop="1" x14ac:dyDescent="0.25">
      <c r="A88" s="4"/>
      <c r="B88" s="56">
        <v>45799</v>
      </c>
      <c r="C88" s="5" t="s">
        <v>27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7"/>
      <c r="C89" s="5" t="s">
        <v>28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7"/>
    </row>
    <row r="90" spans="1:27" x14ac:dyDescent="0.25">
      <c r="A90" s="1"/>
      <c r="B90" s="57"/>
      <c r="C90" s="5" t="s">
        <v>29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ht="15.75" thickBot="1" x14ac:dyDescent="0.3">
      <c r="A91" s="1"/>
      <c r="B91" s="58"/>
      <c r="C91" s="8" t="s">
        <v>30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ht="15.75" thickTop="1" x14ac:dyDescent="0.25">
      <c r="A92" s="4"/>
      <c r="B92" s="56">
        <v>45800</v>
      </c>
      <c r="C92" s="5" t="s">
        <v>27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7"/>
    </row>
    <row r="93" spans="1:27" x14ac:dyDescent="0.25">
      <c r="A93" s="1"/>
      <c r="B93" s="57"/>
      <c r="C93" s="5" t="s">
        <v>28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7"/>
    </row>
    <row r="94" spans="1:27" x14ac:dyDescent="0.25">
      <c r="A94" s="1"/>
      <c r="B94" s="57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6">
        <v>45801</v>
      </c>
      <c r="C96" s="5" t="s">
        <v>27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7"/>
    </row>
    <row r="97" spans="1:27" x14ac:dyDescent="0.25">
      <c r="A97" s="1"/>
      <c r="B97" s="57"/>
      <c r="C97" s="5" t="s">
        <v>28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7"/>
    </row>
    <row r="98" spans="1:27" x14ac:dyDescent="0.25">
      <c r="A98" s="1"/>
      <c r="B98" s="57"/>
      <c r="C98" s="5" t="s">
        <v>29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58"/>
      <c r="C99" s="8" t="s">
        <v>30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ht="15.75" thickTop="1" x14ac:dyDescent="0.25">
      <c r="A100" s="4"/>
      <c r="B100" s="56">
        <v>45802</v>
      </c>
      <c r="C100" s="5" t="s">
        <v>27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7"/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7"/>
    </row>
    <row r="102" spans="1:27" x14ac:dyDescent="0.25">
      <c r="A102" s="1"/>
      <c r="B102" s="57"/>
      <c r="C102" s="5" t="s">
        <v>29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ht="15.75" thickBot="1" x14ac:dyDescent="0.3">
      <c r="A103" s="1"/>
      <c r="B103" s="58"/>
      <c r="C103" s="8" t="s">
        <v>30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ht="15.75" thickTop="1" x14ac:dyDescent="0.25">
      <c r="A104" s="4"/>
      <c r="B104" s="56">
        <v>45803</v>
      </c>
      <c r="C104" s="5" t="s">
        <v>27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7"/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7"/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58"/>
      <c r="C107" s="8" t="s">
        <v>30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6">
        <v>45804</v>
      </c>
      <c r="C108" s="5" t="s">
        <v>27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7"/>
    </row>
    <row r="110" spans="1:27" x14ac:dyDescent="0.25">
      <c r="A110" s="1"/>
      <c r="B110" s="57"/>
      <c r="C110" s="5" t="s">
        <v>29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6">
        <v>45805</v>
      </c>
      <c r="C112" s="5" t="s">
        <v>27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7"/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7"/>
    </row>
    <row r="114" spans="1:27" x14ac:dyDescent="0.25">
      <c r="A114" s="1"/>
      <c r="B114" s="57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58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6">
        <v>45806</v>
      </c>
      <c r="C116" s="5" t="s">
        <v>27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7"/>
    </row>
    <row r="117" spans="1:27" x14ac:dyDescent="0.25">
      <c r="A117" s="1"/>
      <c r="B117" s="57"/>
      <c r="C117" s="5" t="s">
        <v>28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ht="15.75" thickBot="1" x14ac:dyDescent="0.3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ht="15.75" thickTop="1" x14ac:dyDescent="0.25">
      <c r="A120" s="4"/>
      <c r="B120" s="56">
        <v>45807</v>
      </c>
      <c r="C120" s="5" t="s">
        <v>27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7"/>
    </row>
    <row r="121" spans="1:27" x14ac:dyDescent="0.25">
      <c r="A121" s="1"/>
      <c r="B121" s="57"/>
      <c r="C121" s="5" t="s">
        <v>28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58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6">
        <v>45808</v>
      </c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1" sqref="C1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14" t="s">
        <v>31</v>
      </c>
      <c r="B1" s="15" t="s">
        <v>32</v>
      </c>
      <c r="C1" s="15" t="s">
        <v>33</v>
      </c>
      <c r="D1" s="16" t="s">
        <v>34</v>
      </c>
    </row>
    <row r="2" spans="1:4" ht="15.75" x14ac:dyDescent="0.25">
      <c r="A2" s="17">
        <v>45778</v>
      </c>
      <c r="B2" s="18" t="s">
        <v>35</v>
      </c>
      <c r="C2" s="18">
        <v>1</v>
      </c>
      <c r="D2" s="19">
        <v>61.634099999999997</v>
      </c>
    </row>
    <row r="3" spans="1:4" ht="15.75" x14ac:dyDescent="0.25">
      <c r="A3" s="17">
        <v>45779</v>
      </c>
      <c r="B3" s="18" t="s">
        <v>35</v>
      </c>
      <c r="C3" s="18">
        <v>1</v>
      </c>
      <c r="D3" s="19">
        <v>61.634099999999997</v>
      </c>
    </row>
    <row r="4" spans="1:4" ht="15.75" x14ac:dyDescent="0.25">
      <c r="A4" s="17">
        <v>45780</v>
      </c>
      <c r="B4" s="18" t="s">
        <v>35</v>
      </c>
      <c r="C4" s="18">
        <v>1</v>
      </c>
      <c r="D4" s="19">
        <v>61.654299999999999</v>
      </c>
    </row>
    <row r="5" spans="1:4" ht="15.75" x14ac:dyDescent="0.25">
      <c r="A5" s="17">
        <v>45781</v>
      </c>
      <c r="B5" s="18" t="s">
        <v>35</v>
      </c>
      <c r="C5" s="18">
        <v>1</v>
      </c>
      <c r="D5" s="19">
        <v>61.654299999999999</v>
      </c>
    </row>
    <row r="6" spans="1:4" ht="15.75" x14ac:dyDescent="0.25">
      <c r="A6" s="17">
        <v>45782</v>
      </c>
      <c r="B6" s="18" t="s">
        <v>35</v>
      </c>
      <c r="C6" s="18">
        <v>1</v>
      </c>
      <c r="D6" s="19">
        <v>61.654299999999999</v>
      </c>
    </row>
    <row r="7" spans="1:4" ht="15.75" x14ac:dyDescent="0.25">
      <c r="A7" s="17">
        <v>45783</v>
      </c>
      <c r="B7" s="18" t="s">
        <v>35</v>
      </c>
      <c r="C7" s="18">
        <v>1</v>
      </c>
      <c r="D7" s="19">
        <v>61.674700000000001</v>
      </c>
    </row>
    <row r="8" spans="1:4" ht="15.75" x14ac:dyDescent="0.25">
      <c r="A8" s="17">
        <v>45784</v>
      </c>
      <c r="B8" s="18" t="s">
        <v>35</v>
      </c>
      <c r="C8" s="18">
        <v>1</v>
      </c>
      <c r="D8" s="19">
        <v>61.682299999999998</v>
      </c>
    </row>
    <row r="9" spans="1:4" ht="15.75" x14ac:dyDescent="0.25">
      <c r="A9" s="17">
        <v>45785</v>
      </c>
      <c r="B9" s="18" t="s">
        <v>35</v>
      </c>
      <c r="C9" s="18">
        <v>1</v>
      </c>
      <c r="D9" s="19">
        <v>61.689</v>
      </c>
    </row>
    <row r="10" spans="1:4" ht="15.75" x14ac:dyDescent="0.25">
      <c r="A10" s="17">
        <v>45786</v>
      </c>
      <c r="B10" s="18" t="s">
        <v>35</v>
      </c>
      <c r="C10" s="18">
        <v>1</v>
      </c>
      <c r="D10" s="19">
        <v>61.683</v>
      </c>
    </row>
    <row r="11" spans="1:4" ht="15.75" x14ac:dyDescent="0.25">
      <c r="A11" s="17">
        <v>45787</v>
      </c>
      <c r="B11" s="18" t="s">
        <v>35</v>
      </c>
      <c r="C11" s="18">
        <v>1</v>
      </c>
      <c r="D11" s="19">
        <v>61.693199999999997</v>
      </c>
    </row>
    <row r="12" spans="1:4" ht="15.75" x14ac:dyDescent="0.25">
      <c r="A12" s="17">
        <v>45788</v>
      </c>
      <c r="B12" s="18" t="s">
        <v>35</v>
      </c>
      <c r="C12" s="18">
        <v>1</v>
      </c>
      <c r="D12" s="19">
        <v>61.693199999999997</v>
      </c>
    </row>
    <row r="13" spans="1:4" ht="15.75" x14ac:dyDescent="0.25">
      <c r="A13" s="17">
        <v>45789</v>
      </c>
      <c r="B13" s="18" t="s">
        <v>35</v>
      </c>
      <c r="C13" s="18">
        <v>1</v>
      </c>
      <c r="D13" s="19">
        <v>61.693199999999997</v>
      </c>
    </row>
    <row r="14" spans="1:4" ht="15.75" x14ac:dyDescent="0.25">
      <c r="A14" s="17">
        <v>45790</v>
      </c>
      <c r="B14" s="18" t="s">
        <v>35</v>
      </c>
      <c r="C14" s="18">
        <v>1</v>
      </c>
      <c r="D14" s="19">
        <v>61.688200000000002</v>
      </c>
    </row>
    <row r="15" spans="1:4" ht="15.75" x14ac:dyDescent="0.25">
      <c r="A15" s="17">
        <v>45791</v>
      </c>
      <c r="B15" s="18" t="s">
        <v>35</v>
      </c>
      <c r="C15" s="18">
        <v>1</v>
      </c>
      <c r="D15" s="19">
        <v>61.683</v>
      </c>
    </row>
    <row r="16" spans="1:4" ht="15.75" x14ac:dyDescent="0.25">
      <c r="A16" s="17">
        <v>45792</v>
      </c>
      <c r="B16" s="18" t="s">
        <v>35</v>
      </c>
      <c r="C16" s="18">
        <v>1</v>
      </c>
      <c r="D16" s="19">
        <v>61.664900000000003</v>
      </c>
    </row>
    <row r="17" spans="1:4" ht="15.75" x14ac:dyDescent="0.25">
      <c r="A17" s="17">
        <v>45793</v>
      </c>
      <c r="B17" s="18" t="s">
        <v>35</v>
      </c>
      <c r="C17" s="18">
        <v>1</v>
      </c>
      <c r="D17" s="19">
        <v>61.627299999999998</v>
      </c>
    </row>
    <row r="18" spans="1:4" ht="15.75" x14ac:dyDescent="0.25">
      <c r="A18" s="17">
        <v>45794</v>
      </c>
      <c r="B18" s="18" t="s">
        <v>35</v>
      </c>
      <c r="C18" s="18">
        <v>1</v>
      </c>
      <c r="D18" s="19">
        <v>61.605800000000002</v>
      </c>
    </row>
    <row r="19" spans="1:4" ht="15.75" x14ac:dyDescent="0.25">
      <c r="A19" s="17">
        <v>45795</v>
      </c>
      <c r="B19" s="18" t="s">
        <v>35</v>
      </c>
      <c r="C19" s="18">
        <v>1</v>
      </c>
      <c r="D19" s="19">
        <v>61.605800000000002</v>
      </c>
    </row>
    <row r="20" spans="1:4" ht="15.75" x14ac:dyDescent="0.25">
      <c r="A20" s="17">
        <v>45796</v>
      </c>
      <c r="B20" s="18" t="s">
        <v>35</v>
      </c>
      <c r="C20" s="18">
        <v>1</v>
      </c>
      <c r="D20" s="19">
        <v>61.605800000000002</v>
      </c>
    </row>
    <row r="21" spans="1:4" ht="15.75" x14ac:dyDescent="0.25">
      <c r="A21" s="17">
        <v>45797</v>
      </c>
      <c r="B21" s="18" t="s">
        <v>35</v>
      </c>
      <c r="C21" s="18">
        <v>1</v>
      </c>
      <c r="D21" s="19">
        <v>61.619300000000003</v>
      </c>
    </row>
    <row r="22" spans="1:4" ht="15.75" x14ac:dyDescent="0.25">
      <c r="A22" s="17">
        <v>45798</v>
      </c>
      <c r="B22" s="18" t="s">
        <v>35</v>
      </c>
      <c r="C22" s="18">
        <v>1</v>
      </c>
      <c r="D22" s="19">
        <v>61.633400000000002</v>
      </c>
    </row>
    <row r="23" spans="1:4" ht="15.75" x14ac:dyDescent="0.25">
      <c r="A23" s="17">
        <v>45799</v>
      </c>
      <c r="B23" s="18" t="s">
        <v>35</v>
      </c>
      <c r="C23" s="18"/>
      <c r="D23" s="19"/>
    </row>
    <row r="24" spans="1:4" ht="15.75" x14ac:dyDescent="0.25">
      <c r="A24" s="17">
        <v>45800</v>
      </c>
      <c r="B24" s="18" t="s">
        <v>35</v>
      </c>
      <c r="C24" s="18"/>
      <c r="D24" s="19"/>
    </row>
    <row r="25" spans="1:4" ht="15.75" x14ac:dyDescent="0.25">
      <c r="A25" s="17">
        <v>45801</v>
      </c>
      <c r="B25" s="18" t="s">
        <v>35</v>
      </c>
      <c r="C25" s="18"/>
      <c r="D25" s="19"/>
    </row>
    <row r="26" spans="1:4" ht="15.75" x14ac:dyDescent="0.25">
      <c r="A26" s="17">
        <v>45802</v>
      </c>
      <c r="B26" s="18" t="s">
        <v>35</v>
      </c>
      <c r="C26" s="18"/>
      <c r="D26" s="19"/>
    </row>
    <row r="27" spans="1:4" ht="15.75" x14ac:dyDescent="0.25">
      <c r="A27" s="17">
        <v>45803</v>
      </c>
      <c r="B27" s="18" t="s">
        <v>35</v>
      </c>
      <c r="C27" s="18"/>
      <c r="D27" s="19"/>
    </row>
    <row r="28" spans="1:4" ht="15.75" x14ac:dyDescent="0.25">
      <c r="A28" s="17">
        <v>45804</v>
      </c>
      <c r="B28" s="18" t="s">
        <v>35</v>
      </c>
      <c r="C28" s="18"/>
      <c r="D28" s="19"/>
    </row>
    <row r="29" spans="1:4" ht="15.75" x14ac:dyDescent="0.25">
      <c r="A29" s="17">
        <v>45805</v>
      </c>
      <c r="B29" s="18" t="s">
        <v>35</v>
      </c>
      <c r="C29" s="18"/>
      <c r="D29" s="19"/>
    </row>
    <row r="30" spans="1:4" ht="15.75" x14ac:dyDescent="0.25">
      <c r="A30" s="17">
        <v>45806</v>
      </c>
      <c r="B30" s="18" t="s">
        <v>35</v>
      </c>
      <c r="C30" s="18"/>
      <c r="D30" s="19"/>
    </row>
    <row r="31" spans="1:4" ht="15.75" x14ac:dyDescent="0.25">
      <c r="A31" s="17">
        <v>45807</v>
      </c>
      <c r="B31" s="18" t="s">
        <v>35</v>
      </c>
      <c r="C31" s="18"/>
      <c r="D31" s="19"/>
    </row>
    <row r="32" spans="1:4" ht="15.75" x14ac:dyDescent="0.25">
      <c r="A32" s="20">
        <v>45808</v>
      </c>
      <c r="B32" s="21" t="s">
        <v>35</v>
      </c>
      <c r="C32" s="21"/>
      <c r="D32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7"/>
  <sheetViews>
    <sheetView zoomScaleNormal="100" workbookViewId="0"/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thickBot="1" x14ac:dyDescent="0.3">
      <c r="A2" s="1"/>
      <c r="B2" s="59" t="s">
        <v>0</v>
      </c>
      <c r="C2" s="61" t="s">
        <v>1</v>
      </c>
      <c r="D2" s="63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x14ac:dyDescent="0.25">
      <c r="A4" s="4"/>
      <c r="B4" s="56">
        <v>45778</v>
      </c>
      <c r="C4" s="5" t="s">
        <v>27</v>
      </c>
      <c r="D4" s="6">
        <v>9190.8769919999995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x14ac:dyDescent="0.25">
      <c r="A5" s="4"/>
      <c r="B5" s="57"/>
      <c r="C5" s="5" t="s">
        <v>28</v>
      </c>
      <c r="D5" s="6"/>
      <c r="E5" s="6"/>
      <c r="F5" s="6"/>
      <c r="G5" s="6"/>
      <c r="H5" s="6"/>
      <c r="I5" s="6"/>
      <c r="J5" s="6">
        <v>2533.1615099999999</v>
      </c>
      <c r="K5" s="6">
        <v>1587.2049685177619</v>
      </c>
      <c r="L5" s="6">
        <v>1042.6364403656521</v>
      </c>
      <c r="M5" s="6">
        <v>872.52632436565204</v>
      </c>
      <c r="N5" s="6">
        <v>872.52632436565204</v>
      </c>
      <c r="O5" s="6">
        <v>872.52632436565204</v>
      </c>
      <c r="P5" s="6">
        <v>872.52632436565204</v>
      </c>
      <c r="Q5" s="6">
        <v>872.52632436565204</v>
      </c>
      <c r="R5" s="6">
        <v>872.52632436565204</v>
      </c>
      <c r="S5" s="6">
        <v>872.52632436565204</v>
      </c>
      <c r="T5" s="6">
        <v>872.52632436565204</v>
      </c>
      <c r="U5" s="6">
        <v>702.41620836565198</v>
      </c>
      <c r="V5" s="6">
        <v>2999.1153060000001</v>
      </c>
      <c r="W5" s="6">
        <v>2495.682031358373</v>
      </c>
      <c r="X5" s="6">
        <v>3109.8070290655169</v>
      </c>
      <c r="Y5" s="6">
        <v>2257.3628985099722</v>
      </c>
      <c r="Z5" s="6">
        <v>1861.1761123015831</v>
      </c>
      <c r="AA5" s="7">
        <v>1600.021236</v>
      </c>
    </row>
    <row r="6" spans="1:27" x14ac:dyDescent="0.25">
      <c r="A6" s="4"/>
      <c r="B6" s="57"/>
      <c r="C6" s="5" t="s">
        <v>29</v>
      </c>
      <c r="D6" s="6"/>
      <c r="E6" s="6">
        <v>2886.3249030000002</v>
      </c>
      <c r="F6" s="6">
        <v>2837.9421345000001</v>
      </c>
      <c r="G6" s="6">
        <v>2847.1872494999998</v>
      </c>
      <c r="H6" s="6">
        <v>2848.1117610000001</v>
      </c>
      <c r="I6" s="6">
        <v>2637.6313095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x14ac:dyDescent="0.25">
      <c r="A7" s="4"/>
      <c r="B7" s="58"/>
      <c r="C7" s="8" t="s">
        <v>30</v>
      </c>
      <c r="D7" s="9"/>
      <c r="E7" s="9">
        <v>8658.9747090000001</v>
      </c>
      <c r="F7" s="9">
        <v>8513.8264034999993</v>
      </c>
      <c r="G7" s="9">
        <v>8541.5617485000002</v>
      </c>
      <c r="H7" s="9">
        <v>8544.3352830000003</v>
      </c>
      <c r="I7" s="9">
        <v>7912.8939284999997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6">
        <v>45779</v>
      </c>
      <c r="C8" s="5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</row>
    <row r="9" spans="1:27" x14ac:dyDescent="0.25">
      <c r="A9" s="4"/>
      <c r="B9" s="57"/>
      <c r="C9" s="5" t="s">
        <v>28</v>
      </c>
      <c r="D9" s="6">
        <v>2499.5007988373609</v>
      </c>
      <c r="E9" s="6">
        <v>1905.5450950177619</v>
      </c>
      <c r="F9" s="6">
        <v>1787.8902237569671</v>
      </c>
      <c r="G9" s="6">
        <v>1762.082433461823</v>
      </c>
      <c r="H9" s="6">
        <v>1851.8430103094461</v>
      </c>
      <c r="I9" s="6">
        <v>2002.3999176403861</v>
      </c>
      <c r="J9" s="6">
        <v>1620.9768300000001</v>
      </c>
      <c r="K9" s="6">
        <v>1496.475948</v>
      </c>
      <c r="L9" s="6">
        <v>1363.5588236343481</v>
      </c>
      <c r="M9" s="6">
        <v>426.72050363434801</v>
      </c>
      <c r="N9" s="6">
        <v>16.381475971872</v>
      </c>
      <c r="O9" s="6">
        <v>12.539351634348</v>
      </c>
      <c r="P9" s="6">
        <v>12.539351634348</v>
      </c>
      <c r="Q9" s="6">
        <v>12.539351634348</v>
      </c>
      <c r="R9" s="6">
        <v>12.539351634348</v>
      </c>
      <c r="S9" s="6">
        <v>12.539351634348</v>
      </c>
      <c r="T9" s="6">
        <v>12.539351634348</v>
      </c>
      <c r="U9" s="6">
        <v>1287.7488806343481</v>
      </c>
      <c r="V9" s="6">
        <v>2222.8086993715679</v>
      </c>
      <c r="W9" s="6">
        <v>2394.152042217012</v>
      </c>
      <c r="X9" s="6">
        <v>2851.2844293028261</v>
      </c>
      <c r="Y9" s="6">
        <v>2273.6819489999998</v>
      </c>
      <c r="Z9" s="6">
        <v>2006.1899550000001</v>
      </c>
      <c r="AA9" s="7">
        <v>2420.5123267479662</v>
      </c>
    </row>
    <row r="10" spans="1:27" x14ac:dyDescent="0.25">
      <c r="A10" s="4"/>
      <c r="B10" s="57"/>
      <c r="C10" s="5" t="s">
        <v>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x14ac:dyDescent="0.25">
      <c r="A12" s="4"/>
      <c r="B12" s="56">
        <v>45780</v>
      </c>
      <c r="C12" s="5" t="s">
        <v>27</v>
      </c>
      <c r="D12" s="6">
        <v>7958.3370439999999</v>
      </c>
      <c r="E12" s="6"/>
      <c r="F12" s="6">
        <v>8650.0982899999999</v>
      </c>
      <c r="G12" s="6">
        <v>8506.4437710000002</v>
      </c>
      <c r="H12" s="6">
        <v>8317.1650699999991</v>
      </c>
      <c r="I12" s="6">
        <v>8336.2779030000002</v>
      </c>
      <c r="J12" s="6">
        <v>8271.5408879999995</v>
      </c>
      <c r="K12" s="6">
        <v>6755.1696044455884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>
        <v>7364.7617825134357</v>
      </c>
      <c r="W12" s="6"/>
      <c r="X12" s="6"/>
      <c r="Y12" s="6"/>
      <c r="Z12" s="6"/>
      <c r="AA12" s="7"/>
    </row>
    <row r="13" spans="1:27" x14ac:dyDescent="0.25">
      <c r="A13" s="4"/>
      <c r="B13" s="57"/>
      <c r="C13" s="5" t="s">
        <v>28</v>
      </c>
      <c r="D13" s="6"/>
      <c r="E13" s="6">
        <v>2927.346164</v>
      </c>
      <c r="F13" s="6"/>
      <c r="G13" s="6"/>
      <c r="H13" s="6"/>
      <c r="I13" s="6"/>
      <c r="J13" s="6"/>
      <c r="K13" s="6"/>
      <c r="L13" s="6"/>
      <c r="M13" s="6">
        <v>250.72039971039601</v>
      </c>
      <c r="N13" s="6">
        <v>12.734801710396001</v>
      </c>
      <c r="O13" s="6">
        <v>272.299404710396</v>
      </c>
      <c r="P13" s="6">
        <v>272.299404710396</v>
      </c>
      <c r="Q13" s="6">
        <v>272.299404710396</v>
      </c>
      <c r="R13" s="6">
        <v>272.299404710396</v>
      </c>
      <c r="S13" s="6">
        <v>272.299404710396</v>
      </c>
      <c r="T13" s="6">
        <v>272.299404710396</v>
      </c>
      <c r="U13" s="6"/>
      <c r="V13" s="6"/>
      <c r="W13" s="6">
        <v>3034.6246460000002</v>
      </c>
      <c r="X13" s="6">
        <v>2631.8489522068312</v>
      </c>
      <c r="Y13" s="6">
        <v>2088.6101170346969</v>
      </c>
      <c r="Z13" s="6">
        <v>1611.6434019999999</v>
      </c>
      <c r="AA13" s="7">
        <v>1389.460774611397</v>
      </c>
    </row>
    <row r="14" spans="1:27" x14ac:dyDescent="0.25">
      <c r="A14" s="4"/>
      <c r="B14" s="57"/>
      <c r="C14" s="5" t="s">
        <v>29</v>
      </c>
      <c r="D14" s="6"/>
      <c r="E14" s="6"/>
      <c r="F14" s="6"/>
      <c r="G14" s="6"/>
      <c r="H14" s="6"/>
      <c r="I14" s="6"/>
      <c r="J14" s="6"/>
      <c r="K14" s="6"/>
      <c r="L14" s="6">
        <v>2062.336335</v>
      </c>
      <c r="M14" s="6"/>
      <c r="N14" s="6"/>
      <c r="O14" s="6"/>
      <c r="P14" s="6"/>
      <c r="Q14" s="6"/>
      <c r="R14" s="6"/>
      <c r="S14" s="6"/>
      <c r="T14" s="6"/>
      <c r="U14" s="6">
        <v>906.62648149999995</v>
      </c>
      <c r="V14" s="6"/>
      <c r="W14" s="6"/>
      <c r="X14" s="6"/>
      <c r="Y14" s="6"/>
      <c r="Z14" s="6"/>
      <c r="AA14" s="7"/>
    </row>
    <row r="15" spans="1:27" x14ac:dyDescent="0.25">
      <c r="A15" s="4"/>
      <c r="B15" s="58"/>
      <c r="C15" s="8" t="s">
        <v>30</v>
      </c>
      <c r="D15" s="9"/>
      <c r="E15" s="9"/>
      <c r="F15" s="9"/>
      <c r="G15" s="9"/>
      <c r="H15" s="9"/>
      <c r="I15" s="9"/>
      <c r="J15" s="9"/>
      <c r="K15" s="9"/>
      <c r="L15" s="9">
        <v>6187.0090049999999</v>
      </c>
      <c r="M15" s="9"/>
      <c r="N15" s="9"/>
      <c r="O15" s="9"/>
      <c r="P15" s="9"/>
      <c r="Q15" s="9"/>
      <c r="R15" s="9"/>
      <c r="S15" s="9"/>
      <c r="T15" s="9"/>
      <c r="U15" s="9">
        <v>2719.8794444999999</v>
      </c>
      <c r="V15" s="9"/>
      <c r="W15" s="9"/>
      <c r="X15" s="9"/>
      <c r="Y15" s="9"/>
      <c r="Z15" s="9"/>
      <c r="AA15" s="10"/>
    </row>
    <row r="16" spans="1:27" x14ac:dyDescent="0.25">
      <c r="A16" s="4"/>
      <c r="B16" s="56">
        <v>45781</v>
      </c>
      <c r="C16" s="5" t="s">
        <v>27</v>
      </c>
      <c r="D16" s="6"/>
      <c r="E16" s="6"/>
      <c r="F16" s="6"/>
      <c r="G16" s="6"/>
      <c r="H16" s="6"/>
      <c r="I16" s="6">
        <v>1284.668011490669</v>
      </c>
      <c r="J16" s="6">
        <v>1091.897653</v>
      </c>
      <c r="K16" s="6"/>
      <c r="L16" s="6"/>
      <c r="M16" s="6"/>
      <c r="N16" s="6"/>
      <c r="O16" s="6"/>
      <c r="P16" s="6"/>
      <c r="Q16" s="6">
        <v>538.85858199999996</v>
      </c>
      <c r="R16" s="6">
        <v>538.85858199999996</v>
      </c>
      <c r="S16" s="6">
        <v>538.85858199999996</v>
      </c>
      <c r="T16" s="6">
        <v>538.85858199999996</v>
      </c>
      <c r="U16" s="6">
        <v>841.58119499999998</v>
      </c>
      <c r="V16" s="6"/>
      <c r="W16" s="6"/>
      <c r="X16" s="6">
        <v>10087.260023000001</v>
      </c>
      <c r="Y16" s="6">
        <v>9915.2445260000004</v>
      </c>
      <c r="Z16" s="6">
        <v>8743.4867314749554</v>
      </c>
      <c r="AA16" s="7">
        <v>8282.0221189999993</v>
      </c>
    </row>
    <row r="17" spans="1:27" x14ac:dyDescent="0.25">
      <c r="A17" s="1"/>
      <c r="B17" s="57"/>
      <c r="C17" s="5" t="s">
        <v>28</v>
      </c>
      <c r="D17" s="6">
        <v>1825.1197689636469</v>
      </c>
      <c r="E17" s="6">
        <v>1411.2669269999999</v>
      </c>
      <c r="F17" s="6">
        <v>1040.108041</v>
      </c>
      <c r="G17" s="6">
        <v>655.38520900000003</v>
      </c>
      <c r="H17" s="6">
        <v>625.79114500000003</v>
      </c>
      <c r="I17" s="6"/>
      <c r="J17" s="6"/>
      <c r="K17" s="6"/>
      <c r="L17" s="6"/>
      <c r="M17" s="6"/>
      <c r="N17" s="6">
        <v>125.052036250223</v>
      </c>
      <c r="O17" s="6">
        <v>124.975549775272</v>
      </c>
      <c r="P17" s="6">
        <v>125.15822900000001</v>
      </c>
      <c r="Q17" s="6"/>
      <c r="R17" s="6"/>
      <c r="S17" s="6"/>
      <c r="T17" s="6"/>
      <c r="U17" s="6"/>
      <c r="V17" s="6">
        <v>1756.115995876582</v>
      </c>
      <c r="W17" s="6">
        <v>2179.4022577109872</v>
      </c>
      <c r="X17" s="6"/>
      <c r="Y17" s="6"/>
      <c r="Z17" s="6"/>
      <c r="AA17" s="7"/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/>
      <c r="I18" s="6"/>
      <c r="J18" s="6"/>
      <c r="K18" s="6">
        <v>241.37658450000001</v>
      </c>
      <c r="L18" s="6">
        <v>90.323549499999999</v>
      </c>
      <c r="M18" s="6">
        <v>207.15844799999999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x14ac:dyDescent="0.25">
      <c r="A19" s="1"/>
      <c r="B19" s="58"/>
      <c r="C19" s="8" t="s">
        <v>30</v>
      </c>
      <c r="D19" s="9"/>
      <c r="E19" s="9"/>
      <c r="F19" s="9"/>
      <c r="G19" s="9"/>
      <c r="H19" s="9"/>
      <c r="I19" s="9"/>
      <c r="J19" s="9"/>
      <c r="K19" s="9">
        <v>724.12975349999999</v>
      </c>
      <c r="L19" s="9">
        <v>270.97064849999998</v>
      </c>
      <c r="M19" s="9">
        <v>621.47534399999995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x14ac:dyDescent="0.25">
      <c r="A20" s="4"/>
      <c r="B20" s="56">
        <v>45782</v>
      </c>
      <c r="C20" s="5" t="s">
        <v>27</v>
      </c>
      <c r="D20" s="6"/>
      <c r="E20" s="6"/>
      <c r="F20" s="6"/>
      <c r="G20" s="6"/>
      <c r="H20" s="6"/>
      <c r="I20" s="6"/>
      <c r="J20" s="6"/>
      <c r="K20" s="6">
        <v>11412.681885002152</v>
      </c>
      <c r="L20" s="6">
        <v>9502.0615401261057</v>
      </c>
      <c r="M20" s="6">
        <v>7682.7423230000004</v>
      </c>
      <c r="N20" s="6">
        <v>7331.3128129999996</v>
      </c>
      <c r="O20" s="6">
        <v>5851.6096129999996</v>
      </c>
      <c r="P20" s="6">
        <v>4934.8101720000004</v>
      </c>
      <c r="Q20" s="6">
        <v>4709.7719770000003</v>
      </c>
      <c r="R20" s="6">
        <v>4727.0351810000002</v>
      </c>
      <c r="S20" s="6"/>
      <c r="T20" s="6">
        <v>8489.4157430115483</v>
      </c>
      <c r="U20" s="6">
        <v>7716.0356449999999</v>
      </c>
      <c r="V20" s="6">
        <v>9873.6949737243194</v>
      </c>
      <c r="W20" s="6">
        <v>11772.691918880773</v>
      </c>
      <c r="X20" s="6">
        <v>25371.304935060813</v>
      </c>
      <c r="Y20" s="6">
        <v>11002.984114977664</v>
      </c>
      <c r="Z20" s="6">
        <v>8682.1585259999993</v>
      </c>
      <c r="AA20" s="7">
        <v>8131.9854273910651</v>
      </c>
    </row>
    <row r="21" spans="1:27" x14ac:dyDescent="0.25">
      <c r="A21" s="1"/>
      <c r="B21" s="57"/>
      <c r="C21" s="5" t="s">
        <v>28</v>
      </c>
      <c r="D21" s="6">
        <v>2166.5321020000001</v>
      </c>
      <c r="E21" s="6">
        <v>2209.6901120000002</v>
      </c>
      <c r="F21" s="6">
        <v>2048.1558460000001</v>
      </c>
      <c r="G21" s="6">
        <v>2117.8252050000001</v>
      </c>
      <c r="H21" s="6">
        <v>2043.1148356797071</v>
      </c>
      <c r="I21" s="6">
        <v>2747.932151</v>
      </c>
      <c r="J21" s="6">
        <v>1981.5692019999999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>
        <v>2155.4343279999998</v>
      </c>
      <c r="T22" s="6"/>
      <c r="U22" s="6"/>
      <c r="V22" s="6"/>
      <c r="W22" s="6"/>
      <c r="X22" s="6"/>
      <c r="Y22" s="6"/>
      <c r="Z22" s="6"/>
      <c r="AA22" s="7"/>
    </row>
    <row r="23" spans="1:27" x14ac:dyDescent="0.25">
      <c r="A23" s="1"/>
      <c r="B23" s="58"/>
      <c r="C23" s="8" t="s">
        <v>30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v>6466.3029839999999</v>
      </c>
      <c r="T23" s="9"/>
      <c r="U23" s="9"/>
      <c r="V23" s="9"/>
      <c r="W23" s="9"/>
      <c r="X23" s="9"/>
      <c r="Y23" s="9"/>
      <c r="Z23" s="9"/>
      <c r="AA23" s="10"/>
    </row>
    <row r="24" spans="1:27" x14ac:dyDescent="0.25">
      <c r="A24" s="4"/>
      <c r="B24" s="56">
        <v>45783</v>
      </c>
      <c r="C24" s="5" t="s">
        <v>27</v>
      </c>
      <c r="D24" s="6"/>
      <c r="E24" s="6">
        <v>7317.7031550000002</v>
      </c>
      <c r="F24" s="6">
        <v>7063.6033909999996</v>
      </c>
      <c r="G24" s="6"/>
      <c r="H24" s="6"/>
      <c r="I24" s="6"/>
      <c r="J24" s="6"/>
      <c r="K24" s="6">
        <v>11247.615039</v>
      </c>
      <c r="L24" s="6">
        <v>9763.9577817596728</v>
      </c>
      <c r="M24" s="6">
        <v>7789.0896916696511</v>
      </c>
      <c r="N24" s="6">
        <v>6901.1933478722494</v>
      </c>
      <c r="O24" s="6">
        <v>5764.1174620000002</v>
      </c>
      <c r="P24" s="6">
        <v>5177.5910649999996</v>
      </c>
      <c r="Q24" s="6">
        <v>5020.9373269999996</v>
      </c>
      <c r="R24" s="6"/>
      <c r="S24" s="6"/>
      <c r="T24" s="6"/>
      <c r="U24" s="6"/>
      <c r="V24" s="6">
        <v>10929.373587</v>
      </c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>
        <v>2632.2761959999998</v>
      </c>
      <c r="E25" s="6"/>
      <c r="F25" s="6"/>
      <c r="G25" s="6">
        <v>2318.9687199999998</v>
      </c>
      <c r="H25" s="6">
        <v>2544.0813750000002</v>
      </c>
      <c r="I25" s="6">
        <v>2941.266443</v>
      </c>
      <c r="J25" s="6">
        <v>3438.364525</v>
      </c>
      <c r="K25" s="6"/>
      <c r="L25" s="6"/>
      <c r="M25" s="6"/>
      <c r="N25" s="6"/>
      <c r="O25" s="6"/>
      <c r="P25" s="6"/>
      <c r="Q25" s="6"/>
      <c r="R25" s="6">
        <v>1236.5777350000001</v>
      </c>
      <c r="S25" s="6">
        <v>1773.81828802274</v>
      </c>
      <c r="T25" s="6">
        <v>1549.885211</v>
      </c>
      <c r="U25" s="6">
        <v>1843.1528784487621</v>
      </c>
      <c r="V25" s="6"/>
      <c r="W25" s="6">
        <v>5027.104797</v>
      </c>
      <c r="X25" s="6">
        <v>4963.5798560000003</v>
      </c>
      <c r="Y25" s="6">
        <v>2446.4337202205188</v>
      </c>
      <c r="Z25" s="6">
        <v>2343.439488781773</v>
      </c>
      <c r="AA25" s="7">
        <v>1859.901550468599</v>
      </c>
    </row>
    <row r="26" spans="1:27" x14ac:dyDescent="0.25">
      <c r="A26" s="1"/>
      <c r="B26" s="57"/>
      <c r="C26" s="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58"/>
      <c r="C27" s="8" t="s">
        <v>30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x14ac:dyDescent="0.25">
      <c r="A28" s="4"/>
      <c r="B28" s="56">
        <v>45784</v>
      </c>
      <c r="C28" s="5" t="s">
        <v>27</v>
      </c>
      <c r="D28" s="6"/>
      <c r="E28" s="6">
        <v>8360.4189420000002</v>
      </c>
      <c r="F28" s="6"/>
      <c r="G28" s="6"/>
      <c r="H28" s="6"/>
      <c r="I28" s="6">
        <v>9507.7097219999996</v>
      </c>
      <c r="J28" s="6">
        <v>11713.468769999999</v>
      </c>
      <c r="K28" s="6">
        <v>11859.161729122779</v>
      </c>
      <c r="L28" s="6">
        <v>10154.015923212217</v>
      </c>
      <c r="M28" s="6">
        <v>8259.2599699999992</v>
      </c>
      <c r="N28" s="6">
        <v>7695.4837479999997</v>
      </c>
      <c r="O28" s="6">
        <v>6762.8473720000002</v>
      </c>
      <c r="P28" s="6">
        <v>5965.9120560000001</v>
      </c>
      <c r="Q28" s="6"/>
      <c r="R28" s="6">
        <v>6221.8936009999998</v>
      </c>
      <c r="S28" s="6">
        <v>6866.4736359999997</v>
      </c>
      <c r="T28" s="6">
        <v>7266.7917630000002</v>
      </c>
      <c r="U28" s="6"/>
      <c r="V28" s="6"/>
      <c r="W28" s="6"/>
      <c r="X28" s="6">
        <v>14701.976205000001</v>
      </c>
      <c r="Y28" s="6">
        <v>9870.4016460000003</v>
      </c>
      <c r="Z28" s="6">
        <v>8881.017554</v>
      </c>
      <c r="AA28" s="7">
        <v>7961.9512839999998</v>
      </c>
    </row>
    <row r="29" spans="1:27" x14ac:dyDescent="0.25">
      <c r="A29" s="1"/>
      <c r="B29" s="57"/>
      <c r="C29" s="5" t="s">
        <v>28</v>
      </c>
      <c r="D29" s="6">
        <v>1777.6113186245191</v>
      </c>
      <c r="E29" s="6"/>
      <c r="F29" s="6">
        <v>1638.281888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v>1387.234927</v>
      </c>
      <c r="R29" s="6"/>
      <c r="S29" s="6"/>
      <c r="T29" s="6"/>
      <c r="U29" s="6">
        <v>3143.9468310000002</v>
      </c>
      <c r="V29" s="6">
        <v>3498.6200560000002</v>
      </c>
      <c r="W29" s="6">
        <v>4161.0879580000001</v>
      </c>
      <c r="X29" s="6"/>
      <c r="Y29" s="6"/>
      <c r="Z29" s="6"/>
      <c r="AA29" s="7"/>
    </row>
    <row r="30" spans="1:27" x14ac:dyDescent="0.25">
      <c r="A30" s="1"/>
      <c r="B30" s="57"/>
      <c r="C30" s="5" t="s">
        <v>29</v>
      </c>
      <c r="D30" s="6"/>
      <c r="E30" s="6"/>
      <c r="F30" s="6"/>
      <c r="G30" s="6">
        <v>2803.7689464999999</v>
      </c>
      <c r="H30" s="6">
        <v>2874.0867684999998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x14ac:dyDescent="0.25">
      <c r="A31" s="1"/>
      <c r="B31" s="58"/>
      <c r="C31" s="8" t="s">
        <v>30</v>
      </c>
      <c r="D31" s="9"/>
      <c r="E31" s="9"/>
      <c r="F31" s="9"/>
      <c r="G31" s="9">
        <v>8411.3068394999991</v>
      </c>
      <c r="H31" s="9">
        <v>8622.2603055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x14ac:dyDescent="0.25">
      <c r="A32" s="4"/>
      <c r="B32" s="56">
        <v>45785</v>
      </c>
      <c r="C32" s="5" t="s">
        <v>27</v>
      </c>
      <c r="D32" s="6">
        <v>9171.9205199999997</v>
      </c>
      <c r="E32" s="6">
        <v>8769.7082399999999</v>
      </c>
      <c r="F32" s="6"/>
      <c r="G32" s="6"/>
      <c r="H32" s="6"/>
      <c r="I32" s="6">
        <v>10513.03938</v>
      </c>
      <c r="J32" s="6">
        <v>11784.44967</v>
      </c>
      <c r="K32" s="6"/>
      <c r="L32" s="6"/>
      <c r="M32" s="6"/>
      <c r="N32" s="6"/>
      <c r="O32" s="6"/>
      <c r="P32" s="6"/>
      <c r="Q32" s="6"/>
      <c r="R32" s="6">
        <v>5896.8515100000004</v>
      </c>
      <c r="S32" s="6">
        <v>6674.4413549999999</v>
      </c>
      <c r="T32" s="6">
        <v>8052.59535543738</v>
      </c>
      <c r="U32" s="6">
        <v>9852.3185546470195</v>
      </c>
      <c r="V32" s="6">
        <v>12383.825293085099</v>
      </c>
      <c r="W32" s="6"/>
      <c r="X32" s="6">
        <v>20436.948810000002</v>
      </c>
      <c r="Y32" s="6">
        <v>14905.296179999999</v>
      </c>
      <c r="Z32" s="6">
        <v>13324.824000000001</v>
      </c>
      <c r="AA32" s="7">
        <v>11561.135490000001</v>
      </c>
    </row>
    <row r="33" spans="1:27" x14ac:dyDescent="0.25">
      <c r="A33" s="1"/>
      <c r="B33" s="57"/>
      <c r="C33" s="5" t="s">
        <v>28</v>
      </c>
      <c r="D33" s="6"/>
      <c r="E33" s="6"/>
      <c r="F33" s="6"/>
      <c r="G33" s="6"/>
      <c r="H33" s="6"/>
      <c r="I33" s="6"/>
      <c r="J33" s="6"/>
      <c r="K33" s="6">
        <v>4207.8066900000003</v>
      </c>
      <c r="L33" s="6">
        <v>2588.9077699770301</v>
      </c>
      <c r="M33" s="6">
        <v>2428.2131019179101</v>
      </c>
      <c r="N33" s="6">
        <v>2715.3897500975399</v>
      </c>
      <c r="O33" s="6">
        <v>1475.60088</v>
      </c>
      <c r="P33" s="6">
        <v>1247.35158</v>
      </c>
      <c r="Q33" s="6">
        <v>1235.63067</v>
      </c>
      <c r="R33" s="6"/>
      <c r="S33" s="6"/>
      <c r="T33" s="6"/>
      <c r="U33" s="6"/>
      <c r="V33" s="6"/>
      <c r="W33" s="6">
        <v>5431.7164499999999</v>
      </c>
      <c r="X33" s="6"/>
      <c r="Y33" s="6"/>
      <c r="Z33" s="6"/>
      <c r="AA33" s="7"/>
    </row>
    <row r="34" spans="1:27" x14ac:dyDescent="0.25">
      <c r="A34" s="1"/>
      <c r="B34" s="57"/>
      <c r="C34" s="5" t="s">
        <v>29</v>
      </c>
      <c r="D34" s="6"/>
      <c r="E34" s="6"/>
      <c r="F34" s="6">
        <v>2919.4319249999999</v>
      </c>
      <c r="G34" s="6">
        <v>2988.83205</v>
      </c>
      <c r="H34" s="6">
        <v>2957.37066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x14ac:dyDescent="0.25">
      <c r="A35" s="1"/>
      <c r="B35" s="58"/>
      <c r="C35" s="8" t="s">
        <v>30</v>
      </c>
      <c r="D35" s="9"/>
      <c r="E35" s="9"/>
      <c r="F35" s="9">
        <v>8758.2957750000005</v>
      </c>
      <c r="G35" s="9">
        <v>8966.4961500000009</v>
      </c>
      <c r="H35" s="9">
        <v>8872.1119799999997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x14ac:dyDescent="0.25">
      <c r="A36" s="4"/>
      <c r="B36" s="56">
        <v>45786</v>
      </c>
      <c r="C36" s="5" t="s">
        <v>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v>16.654409999999999</v>
      </c>
      <c r="R36" s="6">
        <v>16.037579999999998</v>
      </c>
      <c r="S36" s="6">
        <v>2098.4556600000001</v>
      </c>
      <c r="T36" s="6"/>
      <c r="U36" s="6"/>
      <c r="V36" s="6"/>
      <c r="W36" s="6"/>
      <c r="X36" s="6">
        <v>17297.76369</v>
      </c>
      <c r="Y36" s="6"/>
      <c r="Z36" s="6">
        <v>12307.608990000001</v>
      </c>
      <c r="AA36" s="7">
        <v>10040.758739999999</v>
      </c>
    </row>
    <row r="37" spans="1:27" x14ac:dyDescent="0.25">
      <c r="A37" s="1"/>
      <c r="B37" s="57"/>
      <c r="C37" s="5" t="s">
        <v>28</v>
      </c>
      <c r="D37" s="6">
        <v>2577.95896141392</v>
      </c>
      <c r="E37" s="6">
        <v>2985.0697129454702</v>
      </c>
      <c r="F37" s="6">
        <v>2881.57508754741</v>
      </c>
      <c r="G37" s="6">
        <v>2925.1023293649901</v>
      </c>
      <c r="H37" s="6">
        <v>2990.8173028103101</v>
      </c>
      <c r="I37" s="6">
        <v>2394.2741889041699</v>
      </c>
      <c r="J37" s="6">
        <v>2677.8778072644</v>
      </c>
      <c r="K37" s="6">
        <v>2867.7362813544601</v>
      </c>
      <c r="L37" s="6">
        <v>2265.24330483939</v>
      </c>
      <c r="M37" s="6">
        <v>1983.8605465011899</v>
      </c>
      <c r="N37" s="6">
        <v>1000.49826</v>
      </c>
      <c r="O37" s="6">
        <v>92.524500000000003</v>
      </c>
      <c r="P37" s="6">
        <v>90.057180000000002</v>
      </c>
      <c r="Q37" s="6"/>
      <c r="R37" s="6"/>
      <c r="S37" s="6"/>
      <c r="T37" s="6">
        <v>1744.3639963268399</v>
      </c>
      <c r="U37" s="6">
        <v>2183.2644938322601</v>
      </c>
      <c r="V37" s="6">
        <v>2292.1402800000001</v>
      </c>
      <c r="W37" s="6">
        <v>5025.3140100000001</v>
      </c>
      <c r="X37" s="6"/>
      <c r="Y37" s="6">
        <v>4679.8892100000003</v>
      </c>
      <c r="Z37" s="6"/>
      <c r="AA37" s="7"/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x14ac:dyDescent="0.25">
      <c r="A40" s="4"/>
      <c r="B40" s="56">
        <v>45787</v>
      </c>
      <c r="C40" s="5" t="s">
        <v>27</v>
      </c>
      <c r="D40" s="6">
        <v>10934.502768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v>1673.7365159999999</v>
      </c>
      <c r="S40" s="6">
        <v>1673.7365159999999</v>
      </c>
      <c r="T40" s="6"/>
      <c r="U40" s="6"/>
      <c r="V40" s="6"/>
      <c r="W40" s="6"/>
      <c r="X40" s="6">
        <v>19618.437600000001</v>
      </c>
      <c r="Y40" s="6">
        <v>10618.83100224</v>
      </c>
      <c r="Z40" s="6"/>
      <c r="AA40" s="7">
        <v>8993.0177640000002</v>
      </c>
    </row>
    <row r="41" spans="1:27" x14ac:dyDescent="0.25">
      <c r="A41" s="1"/>
      <c r="B41" s="57"/>
      <c r="C41" s="5" t="s">
        <v>28</v>
      </c>
      <c r="D41" s="6"/>
      <c r="E41" s="6">
        <v>1947.037392</v>
      </c>
      <c r="F41" s="6">
        <v>1869.30396</v>
      </c>
      <c r="G41" s="6">
        <v>1786.0181399999999</v>
      </c>
      <c r="H41" s="6">
        <v>1863.7515719999999</v>
      </c>
      <c r="I41" s="6"/>
      <c r="J41" s="6">
        <v>3011.862024</v>
      </c>
      <c r="K41" s="6">
        <v>2801.7684490424758</v>
      </c>
      <c r="L41" s="6">
        <v>1319.6175479999999</v>
      </c>
      <c r="M41" s="6">
        <v>169.65629999999999</v>
      </c>
      <c r="N41" s="6">
        <v>386.199432</v>
      </c>
      <c r="O41" s="6">
        <v>386.199432</v>
      </c>
      <c r="P41" s="6">
        <v>386.199432</v>
      </c>
      <c r="Q41" s="6">
        <v>386.199432</v>
      </c>
      <c r="R41" s="6"/>
      <c r="S41" s="6"/>
      <c r="T41" s="6"/>
      <c r="U41" s="6">
        <v>919.21684107492001</v>
      </c>
      <c r="V41" s="6">
        <v>3125.9944439999999</v>
      </c>
      <c r="W41" s="6">
        <v>3890.9901239999999</v>
      </c>
      <c r="X41" s="6"/>
      <c r="Y41" s="6"/>
      <c r="Z41" s="6">
        <v>3522.68172</v>
      </c>
      <c r="AA41" s="7"/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>
        <v>3099.1579019999999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>
        <v>643.76854200000002</v>
      </c>
      <c r="U42" s="6"/>
      <c r="V42" s="6"/>
      <c r="W42" s="6"/>
      <c r="X42" s="6"/>
      <c r="Y42" s="6"/>
      <c r="Z42" s="6"/>
      <c r="AA42" s="7"/>
    </row>
    <row r="43" spans="1:27" x14ac:dyDescent="0.25">
      <c r="A43" s="1"/>
      <c r="B43" s="58"/>
      <c r="C43" s="8" t="s">
        <v>30</v>
      </c>
      <c r="D43" s="9"/>
      <c r="E43" s="9"/>
      <c r="F43" s="9"/>
      <c r="G43" s="9"/>
      <c r="H43" s="9"/>
      <c r="I43" s="9">
        <v>9297.4737060000007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>
        <v>1931.3056260000001</v>
      </c>
      <c r="U43" s="9"/>
      <c r="V43" s="9"/>
      <c r="W43" s="9"/>
      <c r="X43" s="9"/>
      <c r="Y43" s="9"/>
      <c r="Z43" s="9"/>
      <c r="AA43" s="10"/>
    </row>
    <row r="44" spans="1:27" x14ac:dyDescent="0.25">
      <c r="A44" s="4"/>
      <c r="B44" s="56">
        <v>45788</v>
      </c>
      <c r="C44" s="5" t="s">
        <v>27</v>
      </c>
      <c r="D44" s="6">
        <v>7960.8905279999999</v>
      </c>
      <c r="E44" s="6">
        <v>7853.5443599999999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7"/>
    </row>
    <row r="45" spans="1:27" x14ac:dyDescent="0.25">
      <c r="A45" s="1"/>
      <c r="B45" s="57"/>
      <c r="C45" s="5" t="s">
        <v>28</v>
      </c>
      <c r="D45" s="6"/>
      <c r="E45" s="6"/>
      <c r="F45" s="6"/>
      <c r="G45" s="6"/>
      <c r="H45" s="6"/>
      <c r="I45" s="6"/>
      <c r="J45" s="6">
        <v>1674.97038</v>
      </c>
      <c r="K45" s="6">
        <v>1252.9888920000001</v>
      </c>
      <c r="L45" s="6">
        <v>91.922867999999994</v>
      </c>
      <c r="M45" s="6">
        <v>1170.3200039999999</v>
      </c>
      <c r="N45" s="6">
        <v>1170.3200039999999</v>
      </c>
      <c r="O45" s="6">
        <v>1170.3200039999999</v>
      </c>
      <c r="P45" s="6">
        <v>1170.3200039999999</v>
      </c>
      <c r="Q45" s="6">
        <v>1170.3200039999999</v>
      </c>
      <c r="R45" s="6">
        <v>1170.3200039999999</v>
      </c>
      <c r="S45" s="6">
        <v>1170.3200039999999</v>
      </c>
      <c r="T45" s="6"/>
      <c r="U45" s="6"/>
      <c r="V45" s="6">
        <v>2249.0256060000002</v>
      </c>
      <c r="W45" s="6">
        <v>2729.6290454847481</v>
      </c>
      <c r="X45" s="6">
        <v>5432.08626</v>
      </c>
      <c r="Y45" s="6">
        <v>3821.2768080000001</v>
      </c>
      <c r="Z45" s="6">
        <v>2009.0390580000001</v>
      </c>
      <c r="AA45" s="7">
        <v>1713.837096</v>
      </c>
    </row>
    <row r="46" spans="1:27" x14ac:dyDescent="0.25">
      <c r="A46" s="1"/>
      <c r="B46" s="57"/>
      <c r="C46" s="5" t="s">
        <v>29</v>
      </c>
      <c r="D46" s="6"/>
      <c r="E46" s="6"/>
      <c r="F46" s="6">
        <v>2967.7513859999999</v>
      </c>
      <c r="G46" s="6">
        <v>3035.613906</v>
      </c>
      <c r="H46" s="6">
        <v>3035.922372</v>
      </c>
      <c r="I46" s="6">
        <v>3035.3054400000001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>
        <v>1950.7389840000001</v>
      </c>
      <c r="U46" s="6">
        <v>1950.7389840000001</v>
      </c>
      <c r="V46" s="6"/>
      <c r="W46" s="6"/>
      <c r="X46" s="6"/>
      <c r="Y46" s="6"/>
      <c r="Z46" s="6"/>
      <c r="AA46" s="7"/>
    </row>
    <row r="47" spans="1:27" x14ac:dyDescent="0.25">
      <c r="A47" s="1"/>
      <c r="B47" s="58"/>
      <c r="C47" s="8" t="s">
        <v>30</v>
      </c>
      <c r="D47" s="9"/>
      <c r="E47" s="9"/>
      <c r="F47" s="9">
        <v>8903.2541579999997</v>
      </c>
      <c r="G47" s="9">
        <v>9106.8417179999997</v>
      </c>
      <c r="H47" s="9">
        <v>9107.7671160000009</v>
      </c>
      <c r="I47" s="9">
        <v>9105.9163200000003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>
        <v>5852.2169519999998</v>
      </c>
      <c r="U47" s="9">
        <v>5852.2169519999998</v>
      </c>
      <c r="V47" s="9"/>
      <c r="W47" s="9"/>
      <c r="X47" s="9"/>
      <c r="Y47" s="9"/>
      <c r="Z47" s="9"/>
      <c r="AA47" s="10"/>
    </row>
    <row r="48" spans="1:27" x14ac:dyDescent="0.25">
      <c r="A48" s="4"/>
      <c r="B48" s="56">
        <v>45789</v>
      </c>
      <c r="C48" s="5" t="s">
        <v>27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>
        <v>3733.6724640000002</v>
      </c>
      <c r="Q48" s="6">
        <v>3908.8811519999999</v>
      </c>
      <c r="R48" s="6">
        <v>3221.001972</v>
      </c>
      <c r="S48" s="6"/>
      <c r="T48" s="6"/>
      <c r="U48" s="6"/>
      <c r="V48" s="6"/>
      <c r="W48" s="6"/>
      <c r="X48" s="6"/>
      <c r="Y48" s="6"/>
      <c r="Z48" s="6"/>
      <c r="AA48" s="7"/>
    </row>
    <row r="49" spans="1:27" x14ac:dyDescent="0.25">
      <c r="A49" s="1"/>
      <c r="B49" s="57"/>
      <c r="C49" s="5" t="s">
        <v>28</v>
      </c>
      <c r="D49" s="6">
        <v>1831.933457716068</v>
      </c>
      <c r="E49" s="6"/>
      <c r="F49" s="6">
        <v>1547.882388</v>
      </c>
      <c r="G49" s="6">
        <v>2495.8985889705482</v>
      </c>
      <c r="H49" s="6">
        <v>2702.1621599999999</v>
      </c>
      <c r="I49" s="6">
        <v>3195.7077599999998</v>
      </c>
      <c r="J49" s="6">
        <v>4417.7232854295717</v>
      </c>
      <c r="K49" s="6">
        <v>4744.2070800000001</v>
      </c>
      <c r="L49" s="6">
        <v>3065.9854233239639</v>
      </c>
      <c r="M49" s="6">
        <v>1822.9301137442519</v>
      </c>
      <c r="N49" s="6">
        <v>692.81463599999995</v>
      </c>
      <c r="O49" s="6">
        <v>464.54979600000001</v>
      </c>
      <c r="P49" s="6"/>
      <c r="Q49" s="6"/>
      <c r="R49" s="6"/>
      <c r="S49" s="6">
        <v>924.781068</v>
      </c>
      <c r="T49" s="6">
        <v>2443.6676520000001</v>
      </c>
      <c r="U49" s="6">
        <v>1883.4933960000001</v>
      </c>
      <c r="V49" s="6">
        <v>4587.5063520000003</v>
      </c>
      <c r="W49" s="6">
        <v>4019.3119799999999</v>
      </c>
      <c r="X49" s="6">
        <v>5473.4207040000001</v>
      </c>
      <c r="Y49" s="6">
        <v>4809.6018720000002</v>
      </c>
      <c r="Z49" s="6">
        <v>4233.3873839999997</v>
      </c>
      <c r="AA49" s="7">
        <v>3199.4093520000001</v>
      </c>
    </row>
    <row r="50" spans="1:27" x14ac:dyDescent="0.25">
      <c r="A50" s="1"/>
      <c r="B50" s="57"/>
      <c r="C50" s="5" t="s">
        <v>29</v>
      </c>
      <c r="D50" s="6"/>
      <c r="E50" s="6">
        <v>2592.6567300000002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x14ac:dyDescent="0.25">
      <c r="A51" s="1"/>
      <c r="B51" s="58"/>
      <c r="C51" s="8" t="s">
        <v>30</v>
      </c>
      <c r="D51" s="9"/>
      <c r="E51" s="9">
        <v>7777.97019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x14ac:dyDescent="0.25">
      <c r="A52" s="4"/>
      <c r="B52" s="56">
        <v>45790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>
        <v>2104.1845020000001</v>
      </c>
      <c r="O52" s="6">
        <v>633.53781400000003</v>
      </c>
      <c r="P52" s="6">
        <v>1542.821882</v>
      </c>
      <c r="Q52" s="6">
        <v>2002.398972</v>
      </c>
      <c r="R52" s="6">
        <v>2141.814304</v>
      </c>
      <c r="S52" s="6">
        <v>2862.9493619999998</v>
      </c>
      <c r="T52" s="6">
        <v>3197.2994060000001</v>
      </c>
      <c r="U52" s="6">
        <v>7271.5803296860222</v>
      </c>
      <c r="V52" s="6">
        <v>9089.1393879999996</v>
      </c>
      <c r="W52" s="6">
        <v>15539.25758</v>
      </c>
      <c r="X52" s="6">
        <v>27470.989224000001</v>
      </c>
      <c r="Y52" s="6">
        <v>14407.279109999999</v>
      </c>
      <c r="Z52" s="6">
        <v>10909.55817</v>
      </c>
      <c r="AA52" s="7">
        <v>8775.2670078661413</v>
      </c>
    </row>
    <row r="53" spans="1:27" x14ac:dyDescent="0.25">
      <c r="A53" s="1"/>
      <c r="B53" s="57"/>
      <c r="C53" s="5" t="s">
        <v>28</v>
      </c>
      <c r="D53" s="6">
        <v>3121.42292</v>
      </c>
      <c r="E53" s="6">
        <v>1732.8215379999999</v>
      </c>
      <c r="F53" s="6">
        <v>1724.802072</v>
      </c>
      <c r="G53" s="6">
        <v>1780.3214519999999</v>
      </c>
      <c r="H53" s="6">
        <v>1834.607068</v>
      </c>
      <c r="I53" s="6">
        <v>2106.6520300000002</v>
      </c>
      <c r="J53" s="6">
        <v>3875.4475285498979</v>
      </c>
      <c r="K53" s="6">
        <v>2379.01295587599</v>
      </c>
      <c r="L53" s="6">
        <v>1859.0925383436561</v>
      </c>
      <c r="M53" s="6">
        <v>1509.510254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</row>
    <row r="54" spans="1:27" x14ac:dyDescent="0.25">
      <c r="A54" s="1"/>
      <c r="B54" s="57"/>
      <c r="C54" s="5" t="s">
        <v>29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58"/>
      <c r="C55" s="8" t="s">
        <v>30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x14ac:dyDescent="0.25">
      <c r="A56" s="4"/>
      <c r="B56" s="56">
        <v>45791</v>
      </c>
      <c r="C56" s="5" t="s">
        <v>27</v>
      </c>
      <c r="D56" s="6">
        <v>10230.74238</v>
      </c>
      <c r="E56" s="6"/>
      <c r="F56" s="6"/>
      <c r="G56" s="6"/>
      <c r="H56" s="6"/>
      <c r="I56" s="6"/>
      <c r="J56" s="6"/>
      <c r="K56" s="6">
        <v>11297.24145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>
        <v>11370.14116491033</v>
      </c>
      <c r="W56" s="6"/>
      <c r="X56" s="6">
        <v>27295.961159999999</v>
      </c>
      <c r="Y56" s="6">
        <v>11533.651054700789</v>
      </c>
      <c r="Z56" s="6">
        <v>9235.1787600000007</v>
      </c>
      <c r="AA56" s="7">
        <v>8478.0199350000003</v>
      </c>
    </row>
    <row r="57" spans="1:27" x14ac:dyDescent="0.25">
      <c r="A57" s="1"/>
      <c r="B57" s="57"/>
      <c r="C57" s="5" t="s">
        <v>28</v>
      </c>
      <c r="D57" s="6"/>
      <c r="E57" s="6"/>
      <c r="F57" s="6"/>
      <c r="G57" s="6"/>
      <c r="H57" s="6"/>
      <c r="I57" s="6"/>
      <c r="J57" s="6">
        <v>4138.9292999999998</v>
      </c>
      <c r="K57" s="6"/>
      <c r="L57" s="6">
        <v>2095.3794270130502</v>
      </c>
      <c r="M57" s="6">
        <v>1340.37159</v>
      </c>
      <c r="N57" s="6">
        <v>148.03919999999999</v>
      </c>
      <c r="O57" s="6">
        <v>180.73119</v>
      </c>
      <c r="P57" s="6">
        <v>171.47873999999999</v>
      </c>
      <c r="Q57" s="6">
        <v>65.383979999999994</v>
      </c>
      <c r="R57" s="6">
        <v>75.870090000000005</v>
      </c>
      <c r="S57" s="6">
        <v>370.71483000000001</v>
      </c>
      <c r="T57" s="6">
        <v>709.97132999999997</v>
      </c>
      <c r="U57" s="6">
        <v>1913.4063700899001</v>
      </c>
      <c r="V57" s="6"/>
      <c r="W57" s="6">
        <v>5690.8735800000004</v>
      </c>
      <c r="X57" s="6"/>
      <c r="Y57" s="6"/>
      <c r="Z57" s="6"/>
      <c r="AA57" s="7"/>
    </row>
    <row r="58" spans="1:27" x14ac:dyDescent="0.25">
      <c r="A58" s="1"/>
      <c r="B58" s="57"/>
      <c r="C58" s="5" t="s">
        <v>29</v>
      </c>
      <c r="D58" s="6"/>
      <c r="E58" s="6">
        <v>3179.7586500000002</v>
      </c>
      <c r="F58" s="6">
        <v>3148.3003199999998</v>
      </c>
      <c r="G58" s="6">
        <v>3125.7860249999999</v>
      </c>
      <c r="H58" s="6">
        <v>3133.187985</v>
      </c>
      <c r="I58" s="6">
        <v>3345.3775049999999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x14ac:dyDescent="0.25">
      <c r="A59" s="1"/>
      <c r="B59" s="58"/>
      <c r="C59" s="8" t="s">
        <v>30</v>
      </c>
      <c r="D59" s="9"/>
      <c r="E59" s="9">
        <v>9539.2759499999993</v>
      </c>
      <c r="F59" s="9">
        <v>9444.9009600000009</v>
      </c>
      <c r="G59" s="9">
        <v>9377.3580750000001</v>
      </c>
      <c r="H59" s="9">
        <v>9399.5639549999996</v>
      </c>
      <c r="I59" s="9">
        <v>10036.132514999999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x14ac:dyDescent="0.25">
      <c r="A60" s="4"/>
      <c r="B60" s="56">
        <v>45792</v>
      </c>
      <c r="C60" s="5" t="s">
        <v>27</v>
      </c>
      <c r="D60" s="6">
        <v>9538.3267319999995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>
        <v>10383.135861999999</v>
      </c>
      <c r="AA60" s="7"/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>
        <v>2311.8171010000001</v>
      </c>
      <c r="K61" s="6">
        <v>2501.722321899515</v>
      </c>
      <c r="L61" s="6">
        <v>2579.280818939726</v>
      </c>
      <c r="M61" s="6">
        <v>1305.7542575</v>
      </c>
      <c r="N61" s="6">
        <v>263.92577199999999</v>
      </c>
      <c r="O61" s="6">
        <v>165.261932</v>
      </c>
      <c r="P61" s="6">
        <v>151.079005</v>
      </c>
      <c r="Q61" s="6">
        <v>215.82714999999999</v>
      </c>
      <c r="R61" s="6">
        <v>240.49311</v>
      </c>
      <c r="S61" s="6">
        <v>791.16066699999999</v>
      </c>
      <c r="T61" s="6"/>
      <c r="U61" s="6">
        <v>1594.4781287476139</v>
      </c>
      <c r="V61" s="6">
        <v>1902.0538405</v>
      </c>
      <c r="W61" s="6">
        <v>2584.5129827243431</v>
      </c>
      <c r="X61" s="6">
        <v>4921.4756690000004</v>
      </c>
      <c r="Y61" s="6">
        <v>3960.119878</v>
      </c>
      <c r="Z61" s="6"/>
      <c r="AA61" s="7">
        <v>2077.2819185918688</v>
      </c>
    </row>
    <row r="62" spans="1:27" x14ac:dyDescent="0.25">
      <c r="A62" s="1"/>
      <c r="B62" s="57"/>
      <c r="C62" s="5" t="s">
        <v>29</v>
      </c>
      <c r="D62" s="6"/>
      <c r="E62" s="6">
        <v>2925.6911805</v>
      </c>
      <c r="F62" s="6">
        <v>2874.817638</v>
      </c>
      <c r="G62" s="6">
        <v>2892.3921344999999</v>
      </c>
      <c r="H62" s="6">
        <v>2968.2399614999999</v>
      </c>
      <c r="I62" s="6">
        <v>3211.5079919999998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>
        <v>2418.1890535000002</v>
      </c>
      <c r="U62" s="6"/>
      <c r="V62" s="6"/>
      <c r="W62" s="6"/>
      <c r="X62" s="6"/>
      <c r="Y62" s="6"/>
      <c r="Z62" s="6"/>
      <c r="AA62" s="7"/>
    </row>
    <row r="63" spans="1:27" x14ac:dyDescent="0.25">
      <c r="A63" s="1"/>
      <c r="B63" s="58"/>
      <c r="C63" s="8" t="s">
        <v>30</v>
      </c>
      <c r="D63" s="9"/>
      <c r="E63" s="9">
        <v>8777.0735414999999</v>
      </c>
      <c r="F63" s="9">
        <v>8624.4529139999995</v>
      </c>
      <c r="G63" s="9">
        <v>8677.1764034999997</v>
      </c>
      <c r="H63" s="9">
        <v>8904.7198845000003</v>
      </c>
      <c r="I63" s="9">
        <v>9634.5239760000004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>
        <v>7254.5671604999998</v>
      </c>
      <c r="U63" s="9"/>
      <c r="V63" s="9"/>
      <c r="W63" s="9"/>
      <c r="X63" s="9"/>
      <c r="Y63" s="9"/>
      <c r="Z63" s="9"/>
      <c r="AA63" s="10"/>
    </row>
    <row r="64" spans="1:27" x14ac:dyDescent="0.25">
      <c r="A64" s="4"/>
      <c r="B64" s="56">
        <v>45793</v>
      </c>
      <c r="C64" s="5" t="s">
        <v>27</v>
      </c>
      <c r="D64" s="6"/>
      <c r="E64" s="6"/>
      <c r="F64" s="6"/>
      <c r="G64" s="6"/>
      <c r="H64" s="6"/>
      <c r="I64" s="6"/>
      <c r="J64" s="6"/>
      <c r="K64" s="6"/>
      <c r="L64" s="6">
        <v>9963.2855909999998</v>
      </c>
      <c r="M64" s="6">
        <v>7141.9493766923606</v>
      </c>
      <c r="N64" s="6">
        <v>4179.6515249119611</v>
      </c>
      <c r="O64" s="6">
        <v>2272.3427853817388</v>
      </c>
      <c r="P64" s="6">
        <v>2850.3858796</v>
      </c>
      <c r="Q64" s="6">
        <v>2956.6313448000001</v>
      </c>
      <c r="R64" s="6">
        <v>3287.0769273999999</v>
      </c>
      <c r="S64" s="6">
        <v>2007.4758184692751</v>
      </c>
      <c r="T64" s="6">
        <v>3477.1888842953431</v>
      </c>
      <c r="U64" s="6">
        <v>6267.9027945904791</v>
      </c>
      <c r="V64" s="6">
        <v>12287.831583445264</v>
      </c>
      <c r="W64" s="6">
        <v>10411.075496136811</v>
      </c>
      <c r="X64" s="6">
        <v>15095.607135</v>
      </c>
      <c r="Y64" s="6">
        <v>12083.264711</v>
      </c>
      <c r="Z64" s="6"/>
      <c r="AA64" s="7">
        <v>10741.022117</v>
      </c>
    </row>
    <row r="65" spans="1:27" x14ac:dyDescent="0.25">
      <c r="A65" s="1"/>
      <c r="B65" s="57"/>
      <c r="C65" s="5" t="s">
        <v>28</v>
      </c>
      <c r="D65" s="6">
        <v>2400.2706716677781</v>
      </c>
      <c r="E65" s="6">
        <v>2618.299533547096</v>
      </c>
      <c r="F65" s="6">
        <v>1612.786441</v>
      </c>
      <c r="G65" s="6">
        <v>1598.6121619999999</v>
      </c>
      <c r="H65" s="6">
        <v>1669.483557</v>
      </c>
      <c r="I65" s="6">
        <v>1799.5171600000001</v>
      </c>
      <c r="J65" s="6">
        <v>3051.2881980449961</v>
      </c>
      <c r="K65" s="6">
        <v>3232.0564751537231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>
        <v>3597.1855009999999</v>
      </c>
      <c r="AA65" s="7"/>
    </row>
    <row r="66" spans="1:27" x14ac:dyDescent="0.25">
      <c r="A66" s="1"/>
      <c r="B66" s="57"/>
      <c r="C66" s="5" t="s">
        <v>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58"/>
      <c r="C67" s="8" t="s">
        <v>30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x14ac:dyDescent="0.25">
      <c r="A68" s="4"/>
      <c r="B68" s="56">
        <v>45794</v>
      </c>
      <c r="C68" s="5" t="s">
        <v>27</v>
      </c>
      <c r="D68" s="6"/>
      <c r="E68" s="6"/>
      <c r="F68" s="6"/>
      <c r="G68" s="6"/>
      <c r="H68" s="6"/>
      <c r="I68" s="6"/>
      <c r="J68" s="6"/>
      <c r="K68" s="6"/>
      <c r="L68" s="6">
        <v>4832.3589519999996</v>
      </c>
      <c r="M68" s="6">
        <v>77.007249999999999</v>
      </c>
      <c r="N68" s="6"/>
      <c r="O68" s="6"/>
      <c r="P68" s="6"/>
      <c r="Q68" s="6">
        <v>236.566272</v>
      </c>
      <c r="R68" s="6">
        <v>236.566272</v>
      </c>
      <c r="S68" s="6">
        <v>236.566272</v>
      </c>
      <c r="T68" s="6">
        <v>396.74135200000001</v>
      </c>
      <c r="U68" s="6">
        <v>3839.2734559999999</v>
      </c>
      <c r="V68" s="6">
        <v>10720.222396560001</v>
      </c>
      <c r="W68" s="6">
        <v>13861.305</v>
      </c>
      <c r="X68" s="6">
        <v>20983.551538</v>
      </c>
      <c r="Y68" s="6">
        <v>14296.241948000001</v>
      </c>
      <c r="Z68" s="6"/>
      <c r="AA68" s="7"/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>
        <v>54.829161999999997</v>
      </c>
      <c r="O69" s="6">
        <v>54.829161999999997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>
        <v>2897.9368319999999</v>
      </c>
      <c r="E70" s="6">
        <v>2902.8652959999999</v>
      </c>
      <c r="F70" s="6">
        <v>2753.1632020000002</v>
      </c>
      <c r="G70" s="6">
        <v>2762.096043</v>
      </c>
      <c r="H70" s="6">
        <v>2800.5996679999998</v>
      </c>
      <c r="I70" s="6">
        <v>2945.373298</v>
      </c>
      <c r="J70" s="6">
        <v>2851.1164239999998</v>
      </c>
      <c r="K70" s="6">
        <v>2784.8901890000002</v>
      </c>
      <c r="L70" s="6"/>
      <c r="M70" s="6"/>
      <c r="N70" s="6"/>
      <c r="O70" s="6"/>
      <c r="P70" s="6">
        <v>91.176584000000005</v>
      </c>
      <c r="Q70" s="6"/>
      <c r="R70" s="6"/>
      <c r="S70" s="6"/>
      <c r="T70" s="6"/>
      <c r="U70" s="6"/>
      <c r="V70" s="6"/>
      <c r="W70" s="6"/>
      <c r="X70" s="6"/>
      <c r="Y70" s="6"/>
      <c r="Z70" s="6">
        <v>4676.8043070000003</v>
      </c>
      <c r="AA70" s="7">
        <v>4713.459758</v>
      </c>
    </row>
    <row r="71" spans="1:27" x14ac:dyDescent="0.25">
      <c r="A71" s="1"/>
      <c r="B71" s="58"/>
      <c r="C71" s="8" t="s">
        <v>30</v>
      </c>
      <c r="D71" s="9">
        <v>8693.8104960000001</v>
      </c>
      <c r="E71" s="9">
        <v>8708.5958879999998</v>
      </c>
      <c r="F71" s="9">
        <v>8259.4896059999992</v>
      </c>
      <c r="G71" s="9">
        <v>8286.2881290000005</v>
      </c>
      <c r="H71" s="9">
        <v>8401.7990040000004</v>
      </c>
      <c r="I71" s="9">
        <v>8836.1198939999995</v>
      </c>
      <c r="J71" s="9">
        <v>8553.3492719999995</v>
      </c>
      <c r="K71" s="9">
        <v>8354.6705669999992</v>
      </c>
      <c r="L71" s="9"/>
      <c r="M71" s="9"/>
      <c r="N71" s="9"/>
      <c r="O71" s="9"/>
      <c r="P71" s="9">
        <v>273.52975199999997</v>
      </c>
      <c r="Q71" s="9"/>
      <c r="R71" s="9"/>
      <c r="S71" s="9"/>
      <c r="T71" s="9"/>
      <c r="U71" s="9"/>
      <c r="V71" s="9"/>
      <c r="W71" s="9"/>
      <c r="X71" s="9"/>
      <c r="Y71" s="9"/>
      <c r="Z71" s="9">
        <v>14030.412920999999</v>
      </c>
      <c r="AA71" s="10">
        <v>14140.379274000001</v>
      </c>
    </row>
    <row r="72" spans="1:27" x14ac:dyDescent="0.25">
      <c r="A72" s="4"/>
      <c r="B72" s="56">
        <v>45795</v>
      </c>
      <c r="C72" s="5" t="s">
        <v>27</v>
      </c>
      <c r="D72" s="6"/>
      <c r="E72" s="6"/>
      <c r="F72" s="6"/>
      <c r="G72" s="6"/>
      <c r="H72" s="6">
        <v>7949.6124319999999</v>
      </c>
      <c r="I72" s="6"/>
      <c r="J72" s="6"/>
      <c r="K72" s="6"/>
      <c r="L72" s="6"/>
      <c r="M72" s="6"/>
      <c r="N72" s="6"/>
      <c r="O72" s="6">
        <v>1347.934904</v>
      </c>
      <c r="P72" s="6">
        <v>1347.934904</v>
      </c>
      <c r="Q72" s="6">
        <v>1347.934904</v>
      </c>
      <c r="R72" s="6"/>
      <c r="S72" s="6"/>
      <c r="T72" s="6">
        <v>1347.934904</v>
      </c>
      <c r="U72" s="6">
        <v>2006.500906</v>
      </c>
      <c r="V72" s="6">
        <v>7621.2535180000004</v>
      </c>
      <c r="W72" s="6"/>
      <c r="X72" s="6">
        <v>12071.656510000001</v>
      </c>
      <c r="Y72" s="6">
        <v>10593.11731</v>
      </c>
      <c r="Z72" s="6">
        <v>9601.4610685600001</v>
      </c>
      <c r="AA72" s="7"/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7"/>
    </row>
    <row r="74" spans="1:27" x14ac:dyDescent="0.25">
      <c r="A74" s="1"/>
      <c r="B74" s="57"/>
      <c r="C74" s="5" t="s">
        <v>29</v>
      </c>
      <c r="D74" s="6">
        <v>3325.7891129999998</v>
      </c>
      <c r="E74" s="6">
        <v>3153.2928729999999</v>
      </c>
      <c r="F74" s="6">
        <v>3064.2724920000001</v>
      </c>
      <c r="G74" s="6">
        <v>3027.9250699999998</v>
      </c>
      <c r="H74" s="6"/>
      <c r="I74" s="6">
        <v>3047.3308969999998</v>
      </c>
      <c r="J74" s="6">
        <v>2834.7908870000001</v>
      </c>
      <c r="K74" s="6">
        <v>2708.1909679999999</v>
      </c>
      <c r="L74" s="6">
        <v>1962.14473</v>
      </c>
      <c r="M74" s="6">
        <v>264.90494000000001</v>
      </c>
      <c r="N74" s="6">
        <v>518.41280700000004</v>
      </c>
      <c r="O74" s="6"/>
      <c r="P74" s="6"/>
      <c r="Q74" s="6"/>
      <c r="R74" s="6">
        <v>518.41280700000004</v>
      </c>
      <c r="S74" s="6">
        <v>518.41280700000004</v>
      </c>
      <c r="T74" s="6"/>
      <c r="U74" s="6"/>
      <c r="V74" s="6"/>
      <c r="W74" s="6">
        <v>3987.1273759999999</v>
      </c>
      <c r="X74" s="6"/>
      <c r="Y74" s="6"/>
      <c r="Z74" s="6"/>
      <c r="AA74" s="7">
        <v>3259.5628780000002</v>
      </c>
    </row>
    <row r="75" spans="1:27" x14ac:dyDescent="0.25">
      <c r="A75" s="1"/>
      <c r="B75" s="58"/>
      <c r="C75" s="8" t="s">
        <v>30</v>
      </c>
      <c r="D75" s="9">
        <v>9977.3673390000004</v>
      </c>
      <c r="E75" s="9">
        <v>9459.8786189999992</v>
      </c>
      <c r="F75" s="9">
        <v>9192.8174760000002</v>
      </c>
      <c r="G75" s="9">
        <v>9083.7752099999998</v>
      </c>
      <c r="H75" s="9"/>
      <c r="I75" s="9">
        <v>9141.9926909999995</v>
      </c>
      <c r="J75" s="9">
        <v>8504.3726609999994</v>
      </c>
      <c r="K75" s="9">
        <v>8124.5729039999997</v>
      </c>
      <c r="L75" s="9">
        <v>5886.4341899999999</v>
      </c>
      <c r="M75" s="9">
        <v>794.71482000000003</v>
      </c>
      <c r="N75" s="9">
        <v>1555.238421</v>
      </c>
      <c r="O75" s="9"/>
      <c r="P75" s="9"/>
      <c r="Q75" s="9"/>
      <c r="R75" s="9">
        <v>1555.238421</v>
      </c>
      <c r="S75" s="9">
        <v>1555.238421</v>
      </c>
      <c r="T75" s="9"/>
      <c r="U75" s="9"/>
      <c r="V75" s="9"/>
      <c r="W75" s="9">
        <v>11961.382127999999</v>
      </c>
      <c r="X75" s="9"/>
      <c r="Y75" s="9"/>
      <c r="Z75" s="9"/>
      <c r="AA75" s="10">
        <v>9778.6886340000001</v>
      </c>
    </row>
    <row r="76" spans="1:27" x14ac:dyDescent="0.25">
      <c r="A76" s="4"/>
      <c r="B76" s="56">
        <v>45796</v>
      </c>
      <c r="C76" s="5" t="s">
        <v>27</v>
      </c>
      <c r="D76" s="6"/>
      <c r="E76" s="6"/>
      <c r="F76" s="6"/>
      <c r="G76" s="6"/>
      <c r="H76" s="6"/>
      <c r="I76" s="6"/>
      <c r="J76" s="6"/>
      <c r="K76" s="6"/>
      <c r="L76" s="6">
        <v>9371.6983168668885</v>
      </c>
      <c r="M76" s="6">
        <v>7673.2264108668878</v>
      </c>
      <c r="N76" s="6">
        <v>5754.26174608361</v>
      </c>
      <c r="O76" s="6">
        <v>2322.5386600000002</v>
      </c>
      <c r="P76" s="6">
        <v>1022.65628</v>
      </c>
      <c r="Q76" s="6">
        <v>400.43770000000001</v>
      </c>
      <c r="R76" s="6">
        <v>640.70032000000003</v>
      </c>
      <c r="S76" s="6">
        <v>2318.8423120000002</v>
      </c>
      <c r="T76" s="6">
        <v>6395.2980980000002</v>
      </c>
      <c r="U76" s="6">
        <v>8301.3815500000001</v>
      </c>
      <c r="V76" s="6"/>
      <c r="W76" s="6"/>
      <c r="X76" s="6">
        <v>18357.912342</v>
      </c>
      <c r="Y76" s="6">
        <v>12305.142492000001</v>
      </c>
      <c r="Z76" s="6">
        <v>10765.61355</v>
      </c>
      <c r="AA76" s="7">
        <v>9462.2319605600005</v>
      </c>
    </row>
    <row r="77" spans="1:27" x14ac:dyDescent="0.25">
      <c r="A77" s="1"/>
      <c r="B77" s="57"/>
      <c r="C77" s="5" t="s">
        <v>28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7"/>
    </row>
    <row r="78" spans="1:27" x14ac:dyDescent="0.25">
      <c r="A78" s="1"/>
      <c r="B78" s="57"/>
      <c r="C78" s="5" t="s">
        <v>29</v>
      </c>
      <c r="D78" s="6">
        <v>3461.3218729999999</v>
      </c>
      <c r="E78" s="6">
        <v>3257.0986459999999</v>
      </c>
      <c r="F78" s="6">
        <v>3044.866665</v>
      </c>
      <c r="G78" s="6">
        <v>2947.2214720000002</v>
      </c>
      <c r="H78" s="6">
        <v>3206.5818899999999</v>
      </c>
      <c r="I78" s="6">
        <v>3560.5072110000001</v>
      </c>
      <c r="J78" s="6">
        <v>4219.3812420000004</v>
      </c>
      <c r="K78" s="6">
        <v>4158.3914999999997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>
        <v>3757.3377420000002</v>
      </c>
      <c r="W78" s="6">
        <v>4672.7999300000001</v>
      </c>
      <c r="X78" s="6"/>
      <c r="Y78" s="6"/>
      <c r="Z78" s="6"/>
      <c r="AA78" s="7"/>
    </row>
    <row r="79" spans="1:27" x14ac:dyDescent="0.25">
      <c r="A79" s="1"/>
      <c r="B79" s="58"/>
      <c r="C79" s="8" t="s">
        <v>30</v>
      </c>
      <c r="D79" s="9">
        <v>10383.965619000001</v>
      </c>
      <c r="E79" s="9">
        <v>9771.2959379999993</v>
      </c>
      <c r="F79" s="9">
        <v>9134.5999950000005</v>
      </c>
      <c r="G79" s="9">
        <v>8841.6644159999996</v>
      </c>
      <c r="H79" s="9">
        <v>9619.7456700000002</v>
      </c>
      <c r="I79" s="9">
        <v>10681.521633</v>
      </c>
      <c r="J79" s="9">
        <v>12658.143726</v>
      </c>
      <c r="K79" s="9">
        <v>12475.174499999999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>
        <v>11272.013225999999</v>
      </c>
      <c r="W79" s="9">
        <v>14018.399789999999</v>
      </c>
      <c r="X79" s="9"/>
      <c r="Y79" s="9"/>
      <c r="Z79" s="9"/>
      <c r="AA79" s="10"/>
    </row>
    <row r="80" spans="1:27" x14ac:dyDescent="0.25">
      <c r="A80" s="4"/>
      <c r="B80" s="56">
        <v>45797</v>
      </c>
      <c r="C80" s="5" t="s">
        <v>27</v>
      </c>
      <c r="D80" s="6">
        <v>11150.012334999999</v>
      </c>
      <c r="E80" s="6"/>
      <c r="F80" s="6">
        <v>8582.336104</v>
      </c>
      <c r="G80" s="6">
        <v>8819.5704089999999</v>
      </c>
      <c r="H80" s="6">
        <v>9664.9872049999994</v>
      </c>
      <c r="I80" s="6">
        <v>10483.907702</v>
      </c>
      <c r="J80" s="6">
        <v>12314.200172795183</v>
      </c>
      <c r="K80" s="6">
        <v>12398.419352999999</v>
      </c>
      <c r="L80" s="6">
        <v>8801.0846189999993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7">
        <v>10533.203142</v>
      </c>
    </row>
    <row r="81" spans="1:27" x14ac:dyDescent="0.25">
      <c r="A81" s="1"/>
      <c r="B81" s="57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>
        <v>386.96920399999999</v>
      </c>
      <c r="Q81" s="6">
        <v>433.79987199999999</v>
      </c>
      <c r="R81" s="6">
        <v>613.11203499999999</v>
      </c>
      <c r="S81" s="6">
        <v>1032.739468</v>
      </c>
      <c r="T81" s="6">
        <v>2114.1357443319048</v>
      </c>
      <c r="U81" s="6">
        <v>2235.3057265087632</v>
      </c>
      <c r="V81" s="6">
        <v>2570.1410030000002</v>
      </c>
      <c r="W81" s="6">
        <v>4763.2165572143767</v>
      </c>
      <c r="X81" s="6">
        <v>8421.5097310000001</v>
      </c>
      <c r="Y81" s="6">
        <v>5188.9612530000004</v>
      </c>
      <c r="Z81" s="6">
        <v>4081.6624320000001</v>
      </c>
      <c r="AA81" s="7"/>
    </row>
    <row r="82" spans="1:27" x14ac:dyDescent="0.25">
      <c r="A82" s="1"/>
      <c r="B82" s="57"/>
      <c r="C82" s="5" t="s">
        <v>29</v>
      </c>
      <c r="D82" s="6"/>
      <c r="E82" s="6">
        <v>3387.8291140000001</v>
      </c>
      <c r="F82" s="6"/>
      <c r="G82" s="6"/>
      <c r="H82" s="6"/>
      <c r="I82" s="6"/>
      <c r="J82" s="6"/>
      <c r="K82" s="6"/>
      <c r="L82" s="6"/>
      <c r="M82" s="6">
        <v>2061.4736815000001</v>
      </c>
      <c r="N82" s="6">
        <v>1975.2066615000001</v>
      </c>
      <c r="O82" s="6">
        <v>492.95440000000002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x14ac:dyDescent="0.25">
      <c r="A83" s="1"/>
      <c r="B83" s="58"/>
      <c r="C83" s="8" t="s">
        <v>30</v>
      </c>
      <c r="D83" s="9"/>
      <c r="E83" s="9">
        <v>10163.487342</v>
      </c>
      <c r="F83" s="9"/>
      <c r="G83" s="9"/>
      <c r="H83" s="9"/>
      <c r="I83" s="9"/>
      <c r="J83" s="9"/>
      <c r="K83" s="9"/>
      <c r="L83" s="9"/>
      <c r="M83" s="9">
        <v>6184.4210444999999</v>
      </c>
      <c r="N83" s="9">
        <v>5925.6199845000001</v>
      </c>
      <c r="O83" s="9">
        <v>1478.8632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x14ac:dyDescent="0.25">
      <c r="A84" s="4"/>
      <c r="B84" s="56">
        <v>45798</v>
      </c>
      <c r="C84" s="5" t="s">
        <v>27</v>
      </c>
      <c r="D84" s="6">
        <v>11601.254881999999</v>
      </c>
      <c r="E84" s="6">
        <v>8329.7540100000006</v>
      </c>
      <c r="F84" s="6">
        <v>8052.4037099999996</v>
      </c>
      <c r="G84" s="6"/>
      <c r="H84" s="6"/>
      <c r="I84" s="6">
        <v>8353.1747020000003</v>
      </c>
      <c r="J84" s="6"/>
      <c r="K84" s="6">
        <v>11040.0211416</v>
      </c>
      <c r="L84" s="6">
        <v>8631.4152619482957</v>
      </c>
      <c r="M84" s="6">
        <v>6796.3150180000002</v>
      </c>
      <c r="N84" s="6">
        <v>3383.0573260000001</v>
      </c>
      <c r="O84" s="6">
        <v>4591.0719660000004</v>
      </c>
      <c r="P84" s="6">
        <v>4006.1709999999998</v>
      </c>
      <c r="Q84" s="6">
        <v>3619.1132480000001</v>
      </c>
      <c r="R84" s="6">
        <v>4412.3351060000005</v>
      </c>
      <c r="S84" s="6">
        <v>6570.1204399999997</v>
      </c>
      <c r="T84" s="6">
        <v>7892.1568699999998</v>
      </c>
      <c r="U84" s="6"/>
      <c r="V84" s="6">
        <v>14660.310165041128</v>
      </c>
      <c r="W84" s="6"/>
      <c r="X84" s="6"/>
      <c r="Y84" s="6"/>
      <c r="Z84" s="6"/>
      <c r="AA84" s="7"/>
    </row>
    <row r="85" spans="1:27" x14ac:dyDescent="0.25">
      <c r="A85" s="1"/>
      <c r="B85" s="57"/>
      <c r="C85" s="5" t="s">
        <v>28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7">
        <v>2935.907009</v>
      </c>
    </row>
    <row r="86" spans="1:27" x14ac:dyDescent="0.25">
      <c r="A86" s="1"/>
      <c r="B86" s="57"/>
      <c r="C86" s="5" t="s">
        <v>29</v>
      </c>
      <c r="D86" s="6"/>
      <c r="E86" s="6"/>
      <c r="F86" s="6"/>
      <c r="G86" s="6">
        <v>3081.67</v>
      </c>
      <c r="H86" s="6">
        <v>3050.2369659999999</v>
      </c>
      <c r="I86" s="6"/>
      <c r="J86" s="6">
        <v>4441.3028039999999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>
        <v>4702.62842</v>
      </c>
      <c r="V86" s="6"/>
      <c r="W86" s="6">
        <v>9002.4825710000005</v>
      </c>
      <c r="X86" s="6">
        <v>10939.9285</v>
      </c>
      <c r="Y86" s="6">
        <v>5825.588968</v>
      </c>
      <c r="Z86" s="6">
        <v>4869.0385999999999</v>
      </c>
      <c r="AA86" s="7"/>
    </row>
    <row r="87" spans="1:27" x14ac:dyDescent="0.25">
      <c r="A87" s="1"/>
      <c r="B87" s="58"/>
      <c r="C87" s="8" t="s">
        <v>30</v>
      </c>
      <c r="D87" s="9"/>
      <c r="E87" s="9"/>
      <c r="F87" s="9"/>
      <c r="G87" s="9">
        <v>9245.01</v>
      </c>
      <c r="H87" s="9">
        <v>9150.7108979999994</v>
      </c>
      <c r="I87" s="9"/>
      <c r="J87" s="9">
        <v>13323.908412000001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>
        <v>14107.885259999999</v>
      </c>
      <c r="V87" s="9"/>
      <c r="W87" s="9">
        <v>27007.447713000001</v>
      </c>
      <c r="X87" s="9">
        <v>32819.785499999998</v>
      </c>
      <c r="Y87" s="9">
        <v>17476.766904</v>
      </c>
      <c r="Z87" s="9">
        <v>14607.1158</v>
      </c>
      <c r="AA87" s="10"/>
    </row>
    <row r="88" spans="1:27" ht="15.75" thickTop="1" x14ac:dyDescent="0.25">
      <c r="A88" s="4"/>
      <c r="B88" s="56">
        <v>45799</v>
      </c>
      <c r="C88" s="5" t="s">
        <v>27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7"/>
      <c r="C89" s="5" t="s">
        <v>28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7"/>
    </row>
    <row r="90" spans="1:27" x14ac:dyDescent="0.25">
      <c r="A90" s="1"/>
      <c r="B90" s="57"/>
      <c r="C90" s="5" t="s">
        <v>29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ht="15.75" thickBot="1" x14ac:dyDescent="0.3">
      <c r="A91" s="1"/>
      <c r="B91" s="58"/>
      <c r="C91" s="8" t="s">
        <v>30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ht="15.75" thickTop="1" x14ac:dyDescent="0.25">
      <c r="A92" s="4"/>
      <c r="B92" s="56">
        <v>45800</v>
      </c>
      <c r="C92" s="5" t="s">
        <v>27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7"/>
    </row>
    <row r="93" spans="1:27" x14ac:dyDescent="0.25">
      <c r="A93" s="1"/>
      <c r="B93" s="57"/>
      <c r="C93" s="5" t="s">
        <v>28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7"/>
    </row>
    <row r="94" spans="1:27" x14ac:dyDescent="0.25">
      <c r="A94" s="1"/>
      <c r="B94" s="57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6">
        <v>45801</v>
      </c>
      <c r="C96" s="5" t="s">
        <v>27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7"/>
    </row>
    <row r="97" spans="1:27" x14ac:dyDescent="0.25">
      <c r="A97" s="1"/>
      <c r="B97" s="57"/>
      <c r="C97" s="5" t="s">
        <v>28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7"/>
    </row>
    <row r="98" spans="1:27" x14ac:dyDescent="0.25">
      <c r="A98" s="1"/>
      <c r="B98" s="57"/>
      <c r="C98" s="5" t="s">
        <v>29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58"/>
      <c r="C99" s="8" t="s">
        <v>30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ht="15.75" thickTop="1" x14ac:dyDescent="0.25">
      <c r="A100" s="4"/>
      <c r="B100" s="56">
        <v>45802</v>
      </c>
      <c r="C100" s="5" t="s">
        <v>27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7"/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7"/>
    </row>
    <row r="102" spans="1:27" x14ac:dyDescent="0.25">
      <c r="A102" s="1"/>
      <c r="B102" s="57"/>
      <c r="C102" s="5" t="s">
        <v>29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ht="15.75" thickBot="1" x14ac:dyDescent="0.3">
      <c r="A103" s="1"/>
      <c r="B103" s="58"/>
      <c r="C103" s="8" t="s">
        <v>30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ht="15.75" thickTop="1" x14ac:dyDescent="0.25">
      <c r="A104" s="4"/>
      <c r="B104" s="56">
        <v>45803</v>
      </c>
      <c r="C104" s="5" t="s">
        <v>27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7"/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7"/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58"/>
      <c r="C107" s="8" t="s">
        <v>30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6">
        <v>45804</v>
      </c>
      <c r="C108" s="5" t="s">
        <v>27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7"/>
    </row>
    <row r="110" spans="1:27" x14ac:dyDescent="0.25">
      <c r="A110" s="1"/>
      <c r="B110" s="57"/>
      <c r="C110" s="5" t="s">
        <v>29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6">
        <v>45805</v>
      </c>
      <c r="C112" s="5" t="s">
        <v>27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7"/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7"/>
    </row>
    <row r="114" spans="1:27" x14ac:dyDescent="0.25">
      <c r="A114" s="1"/>
      <c r="B114" s="57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58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6">
        <v>45806</v>
      </c>
      <c r="C116" s="5" t="s">
        <v>27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7"/>
    </row>
    <row r="117" spans="1:27" x14ac:dyDescent="0.25">
      <c r="A117" s="1"/>
      <c r="B117" s="57"/>
      <c r="C117" s="5" t="s">
        <v>28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ht="15.75" thickBot="1" x14ac:dyDescent="0.3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ht="15.75" thickTop="1" x14ac:dyDescent="0.25">
      <c r="A120" s="4"/>
      <c r="B120" s="56">
        <v>45807</v>
      </c>
      <c r="C120" s="5" t="s">
        <v>27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7"/>
    </row>
    <row r="121" spans="1:27" x14ac:dyDescent="0.25">
      <c r="A121" s="1"/>
      <c r="B121" s="57"/>
      <c r="C121" s="5" t="s">
        <v>28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58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6">
        <v>45808</v>
      </c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4"/>
  <sheetViews>
    <sheetView zoomScaleNormal="100"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39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45778</v>
      </c>
      <c r="C4" s="67">
        <f t="shared" ref="C4:C34" si="0">SUM(E4:AB4)</f>
        <v>38.204999999999998</v>
      </c>
      <c r="D4" s="68"/>
      <c r="E4" s="29">
        <v>3.64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2.74</v>
      </c>
      <c r="W4" s="30">
        <v>0</v>
      </c>
      <c r="X4" s="30">
        <v>0</v>
      </c>
      <c r="Y4" s="30">
        <v>6.0374999999999996</v>
      </c>
      <c r="Z4" s="30">
        <v>9.09</v>
      </c>
      <c r="AA4" s="30">
        <v>7.22</v>
      </c>
      <c r="AB4" s="31">
        <v>9.4774999999999991</v>
      </c>
    </row>
    <row r="5" spans="1:28" ht="15.75" x14ac:dyDescent="0.25">
      <c r="A5" s="23"/>
      <c r="B5" s="28">
        <v>45779</v>
      </c>
      <c r="C5" s="67">
        <f t="shared" si="0"/>
        <v>21.602499999999999</v>
      </c>
      <c r="D5" s="68"/>
      <c r="E5" s="29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2.2200000000000002</v>
      </c>
      <c r="L5" s="30">
        <v>0.79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8.7375000000000007</v>
      </c>
      <c r="AA5" s="30">
        <v>9.8550000000000004</v>
      </c>
      <c r="AB5" s="31">
        <v>0</v>
      </c>
    </row>
    <row r="6" spans="1:28" ht="15.75" x14ac:dyDescent="0.25">
      <c r="A6" s="23"/>
      <c r="B6" s="32">
        <v>45780</v>
      </c>
      <c r="C6" s="67">
        <f t="shared" si="0"/>
        <v>42.582500000000003</v>
      </c>
      <c r="D6" s="68"/>
      <c r="E6" s="29">
        <v>0</v>
      </c>
      <c r="F6" s="30">
        <v>0</v>
      </c>
      <c r="G6" s="30">
        <v>0.5</v>
      </c>
      <c r="H6" s="30">
        <v>3.64</v>
      </c>
      <c r="I6" s="30">
        <v>4</v>
      </c>
      <c r="J6" s="30">
        <v>4</v>
      </c>
      <c r="K6" s="30">
        <v>3.34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11.37</v>
      </c>
      <c r="X6" s="30">
        <v>0</v>
      </c>
      <c r="Y6" s="30">
        <v>0</v>
      </c>
      <c r="Z6" s="30">
        <v>1.665</v>
      </c>
      <c r="AA6" s="30">
        <v>12.21</v>
      </c>
      <c r="AB6" s="31">
        <v>1.8574999999999999</v>
      </c>
    </row>
    <row r="7" spans="1:28" ht="15.75" x14ac:dyDescent="0.25">
      <c r="A7" s="23"/>
      <c r="B7" s="32">
        <v>45781</v>
      </c>
      <c r="C7" s="67">
        <f t="shared" si="0"/>
        <v>52.255000000000003</v>
      </c>
      <c r="D7" s="68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2.4700000000000002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15.545</v>
      </c>
      <c r="Z7" s="30">
        <v>11.7575</v>
      </c>
      <c r="AA7" s="30">
        <v>16.02</v>
      </c>
      <c r="AB7" s="31">
        <v>6.4625000000000004</v>
      </c>
    </row>
    <row r="8" spans="1:28" ht="15.75" x14ac:dyDescent="0.25">
      <c r="A8" s="23"/>
      <c r="B8" s="32">
        <v>45782</v>
      </c>
      <c r="C8" s="67">
        <f t="shared" si="0"/>
        <v>97.427500000000009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0.95</v>
      </c>
      <c r="K8" s="30">
        <v>4.2824999999999998</v>
      </c>
      <c r="L8" s="30">
        <v>16.829999999999998</v>
      </c>
      <c r="M8" s="30">
        <v>16.942499999999999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16.7</v>
      </c>
      <c r="X8" s="30">
        <v>13.215</v>
      </c>
      <c r="Y8" s="30">
        <v>12.8575</v>
      </c>
      <c r="Z8" s="30">
        <v>12.637499999999999</v>
      </c>
      <c r="AA8" s="30">
        <v>0</v>
      </c>
      <c r="AB8" s="31">
        <v>3.0125000000000002</v>
      </c>
    </row>
    <row r="9" spans="1:28" ht="15.75" x14ac:dyDescent="0.25">
      <c r="A9" s="23"/>
      <c r="B9" s="32">
        <v>45783</v>
      </c>
      <c r="C9" s="67">
        <f t="shared" si="0"/>
        <v>94.17</v>
      </c>
      <c r="D9" s="68"/>
      <c r="E9" s="29">
        <v>0</v>
      </c>
      <c r="F9" s="30">
        <v>1.1399999999999999</v>
      </c>
      <c r="G9" s="30">
        <v>5.09</v>
      </c>
      <c r="H9" s="30">
        <v>3.47</v>
      </c>
      <c r="I9" s="30">
        <v>2.33</v>
      </c>
      <c r="J9" s="30">
        <v>0.59</v>
      </c>
      <c r="K9" s="30">
        <v>0</v>
      </c>
      <c r="L9" s="30">
        <v>2.16</v>
      </c>
      <c r="M9" s="30">
        <v>16.07</v>
      </c>
      <c r="N9" s="30">
        <v>17.07</v>
      </c>
      <c r="O9" s="30">
        <v>4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4.46</v>
      </c>
      <c r="V9" s="30">
        <v>16.809999999999999</v>
      </c>
      <c r="W9" s="30">
        <v>8.1300000000000008</v>
      </c>
      <c r="X9" s="30">
        <v>0</v>
      </c>
      <c r="Y9" s="30">
        <v>0</v>
      </c>
      <c r="Z9" s="30">
        <v>7.12</v>
      </c>
      <c r="AA9" s="30">
        <v>0</v>
      </c>
      <c r="AB9" s="31">
        <v>5.73</v>
      </c>
    </row>
    <row r="10" spans="1:28" ht="15.75" x14ac:dyDescent="0.25">
      <c r="A10" s="23"/>
      <c r="B10" s="32">
        <v>45784</v>
      </c>
      <c r="C10" s="67">
        <f t="shared" si="0"/>
        <v>71.459999999999994</v>
      </c>
      <c r="D10" s="68"/>
      <c r="E10" s="29">
        <v>17</v>
      </c>
      <c r="F10" s="30">
        <v>6.49</v>
      </c>
      <c r="G10" s="30">
        <v>0</v>
      </c>
      <c r="H10" s="30">
        <v>0</v>
      </c>
      <c r="I10" s="30">
        <v>0</v>
      </c>
      <c r="J10" s="30">
        <v>2.41</v>
      </c>
      <c r="K10" s="30">
        <v>13.98</v>
      </c>
      <c r="L10" s="30">
        <v>7.37</v>
      </c>
      <c r="M10" s="30">
        <v>15.86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8.35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45785</v>
      </c>
      <c r="C11" s="67">
        <f t="shared" si="0"/>
        <v>127.13000000000002</v>
      </c>
      <c r="D11" s="68"/>
      <c r="E11" s="29">
        <v>10.63</v>
      </c>
      <c r="F11" s="30">
        <v>3.82</v>
      </c>
      <c r="G11" s="30">
        <v>0</v>
      </c>
      <c r="H11" s="30">
        <v>0</v>
      </c>
      <c r="I11" s="30">
        <v>0</v>
      </c>
      <c r="J11" s="30">
        <v>11.18</v>
      </c>
      <c r="K11" s="30">
        <v>1.89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12.64</v>
      </c>
      <c r="V11" s="30">
        <v>15.88</v>
      </c>
      <c r="W11" s="30">
        <v>9.5299999999999994</v>
      </c>
      <c r="X11" s="30">
        <v>0</v>
      </c>
      <c r="Y11" s="30">
        <v>15.86</v>
      </c>
      <c r="Z11" s="30">
        <v>16.43</v>
      </c>
      <c r="AA11" s="30">
        <v>14.26</v>
      </c>
      <c r="AB11" s="31">
        <v>15.01</v>
      </c>
    </row>
    <row r="12" spans="1:28" ht="15.75" x14ac:dyDescent="0.25">
      <c r="A12" s="23"/>
      <c r="B12" s="32">
        <v>45786</v>
      </c>
      <c r="C12" s="67">
        <f t="shared" si="0"/>
        <v>23.630000000000003</v>
      </c>
      <c r="D12" s="68"/>
      <c r="E12" s="29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7.68</v>
      </c>
      <c r="X12" s="30">
        <v>0</v>
      </c>
      <c r="Y12" s="30">
        <v>3.56</v>
      </c>
      <c r="Z12" s="30">
        <v>0</v>
      </c>
      <c r="AA12" s="30">
        <v>8.6300000000000008</v>
      </c>
      <c r="AB12" s="31">
        <v>3.76</v>
      </c>
    </row>
    <row r="13" spans="1:28" ht="15.75" x14ac:dyDescent="0.25">
      <c r="A13" s="23"/>
      <c r="B13" s="32">
        <v>45787</v>
      </c>
      <c r="C13" s="67">
        <f t="shared" si="0"/>
        <v>8.4699999999999989</v>
      </c>
      <c r="D13" s="68"/>
      <c r="E13" s="29">
        <v>1.79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0.79</v>
      </c>
      <c r="Z13" s="30">
        <v>0</v>
      </c>
      <c r="AA13" s="30">
        <v>0</v>
      </c>
      <c r="AB13" s="31">
        <v>5.89</v>
      </c>
    </row>
    <row r="14" spans="1:28" ht="15.75" x14ac:dyDescent="0.25">
      <c r="A14" s="23"/>
      <c r="B14" s="32">
        <v>45788</v>
      </c>
      <c r="C14" s="67">
        <f t="shared" si="0"/>
        <v>35.72</v>
      </c>
      <c r="D14" s="68"/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13.29</v>
      </c>
      <c r="X14" s="30">
        <v>13.6</v>
      </c>
      <c r="Y14" s="30">
        <v>0</v>
      </c>
      <c r="Z14" s="30">
        <v>0</v>
      </c>
      <c r="AA14" s="30">
        <v>1.1000000000000001</v>
      </c>
      <c r="AB14" s="31">
        <v>7.73</v>
      </c>
    </row>
    <row r="15" spans="1:28" ht="15.75" x14ac:dyDescent="0.25">
      <c r="A15" s="23"/>
      <c r="B15" s="32">
        <v>45789</v>
      </c>
      <c r="C15" s="67">
        <f t="shared" si="0"/>
        <v>21.41</v>
      </c>
      <c r="D15" s="68"/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7.24</v>
      </c>
      <c r="W15" s="30">
        <v>0</v>
      </c>
      <c r="X15" s="30">
        <v>2.88</v>
      </c>
      <c r="Y15" s="30">
        <v>11.29</v>
      </c>
      <c r="Z15" s="30">
        <v>0</v>
      </c>
      <c r="AA15" s="30">
        <v>0</v>
      </c>
      <c r="AB15" s="31">
        <v>0</v>
      </c>
    </row>
    <row r="16" spans="1:28" ht="15.75" x14ac:dyDescent="0.25">
      <c r="A16" s="23"/>
      <c r="B16" s="32">
        <v>45790</v>
      </c>
      <c r="C16" s="67">
        <f t="shared" si="0"/>
        <v>69.3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1.38</v>
      </c>
      <c r="M16" s="30">
        <v>4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13.77</v>
      </c>
      <c r="W16" s="30">
        <v>0</v>
      </c>
      <c r="X16" s="30">
        <v>2.37</v>
      </c>
      <c r="Y16" s="30">
        <v>17.010000000000002</v>
      </c>
      <c r="Z16" s="30">
        <v>12.84</v>
      </c>
      <c r="AA16" s="30">
        <v>12.41</v>
      </c>
      <c r="AB16" s="31">
        <v>5.52</v>
      </c>
    </row>
    <row r="17" spans="1:28" ht="15.75" x14ac:dyDescent="0.25">
      <c r="A17" s="23"/>
      <c r="B17" s="32">
        <v>45791</v>
      </c>
      <c r="C17" s="67">
        <f t="shared" si="0"/>
        <v>51.150000000000006</v>
      </c>
      <c r="D17" s="68"/>
      <c r="E17" s="29">
        <v>16.52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1.71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0.36</v>
      </c>
      <c r="W17" s="30">
        <v>6.11</v>
      </c>
      <c r="X17" s="30">
        <v>0</v>
      </c>
      <c r="Y17" s="30">
        <v>16.170000000000002</v>
      </c>
      <c r="Z17" s="30">
        <v>10.28</v>
      </c>
      <c r="AA17" s="30">
        <v>0</v>
      </c>
      <c r="AB17" s="31">
        <v>0</v>
      </c>
    </row>
    <row r="18" spans="1:28" ht="15.75" x14ac:dyDescent="0.25">
      <c r="A18" s="23"/>
      <c r="B18" s="32">
        <v>45792</v>
      </c>
      <c r="C18" s="67">
        <f t="shared" si="0"/>
        <v>46.330000000000005</v>
      </c>
      <c r="D18" s="68"/>
      <c r="E18" s="29">
        <v>8.6300000000000008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1.29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15.25</v>
      </c>
      <c r="X18" s="30">
        <v>12.34</v>
      </c>
      <c r="Y18" s="30">
        <v>0</v>
      </c>
      <c r="Z18" s="30">
        <v>0.17</v>
      </c>
      <c r="AA18" s="30">
        <v>6.74</v>
      </c>
      <c r="AB18" s="31">
        <v>1.91</v>
      </c>
    </row>
    <row r="19" spans="1:28" ht="15.75" x14ac:dyDescent="0.25">
      <c r="A19" s="23"/>
      <c r="B19" s="32">
        <v>45793</v>
      </c>
      <c r="C19" s="67">
        <f t="shared" si="0"/>
        <v>84.399999999999991</v>
      </c>
      <c r="D19" s="68"/>
      <c r="E19" s="29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16.82</v>
      </c>
      <c r="N19" s="30">
        <v>3.79</v>
      </c>
      <c r="O19" s="30">
        <v>4</v>
      </c>
      <c r="P19" s="30">
        <v>4</v>
      </c>
      <c r="Q19" s="30">
        <v>4</v>
      </c>
      <c r="R19" s="30">
        <v>4</v>
      </c>
      <c r="S19" s="30">
        <v>4</v>
      </c>
      <c r="T19" s="30">
        <v>3.47</v>
      </c>
      <c r="U19" s="30">
        <v>2.82</v>
      </c>
      <c r="V19" s="30">
        <v>10.62</v>
      </c>
      <c r="W19" s="30">
        <v>15.99</v>
      </c>
      <c r="X19" s="30">
        <v>1.27</v>
      </c>
      <c r="Y19" s="30">
        <v>0</v>
      </c>
      <c r="Z19" s="30">
        <v>0</v>
      </c>
      <c r="AA19" s="30">
        <v>0.9</v>
      </c>
      <c r="AB19" s="31">
        <v>8.7200000000000006</v>
      </c>
    </row>
    <row r="20" spans="1:28" ht="15.75" x14ac:dyDescent="0.25">
      <c r="A20" s="23"/>
      <c r="B20" s="32">
        <v>45794</v>
      </c>
      <c r="C20" s="67">
        <f t="shared" si="0"/>
        <v>0</v>
      </c>
      <c r="D20" s="68"/>
      <c r="E20" s="29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1">
        <v>0</v>
      </c>
    </row>
    <row r="21" spans="1:28" ht="15.75" x14ac:dyDescent="0.25">
      <c r="A21" s="23"/>
      <c r="B21" s="32">
        <v>45795</v>
      </c>
      <c r="C21" s="67">
        <f t="shared" si="0"/>
        <v>0</v>
      </c>
      <c r="D21" s="68"/>
      <c r="E21" s="29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ht="15.75" x14ac:dyDescent="0.25">
      <c r="A22" s="23"/>
      <c r="B22" s="32">
        <v>45796</v>
      </c>
      <c r="C22" s="67">
        <f t="shared" si="0"/>
        <v>0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>
        <v>0</v>
      </c>
    </row>
    <row r="23" spans="1:28" ht="15.75" x14ac:dyDescent="0.25">
      <c r="A23" s="23"/>
      <c r="B23" s="32">
        <v>45797</v>
      </c>
      <c r="C23" s="67">
        <f t="shared" si="0"/>
        <v>28.070000000000004</v>
      </c>
      <c r="D23" s="68"/>
      <c r="E23" s="29">
        <v>14.57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2.92</v>
      </c>
      <c r="L23" s="30">
        <v>4.5</v>
      </c>
      <c r="M23" s="30">
        <v>0.18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4.78</v>
      </c>
      <c r="X23" s="30">
        <v>0</v>
      </c>
      <c r="Y23" s="30">
        <v>0</v>
      </c>
      <c r="Z23" s="30">
        <v>0</v>
      </c>
      <c r="AA23" s="30">
        <v>0</v>
      </c>
      <c r="AB23" s="31">
        <v>1.1200000000000001</v>
      </c>
    </row>
    <row r="24" spans="1:28" ht="15.75" x14ac:dyDescent="0.25">
      <c r="A24" s="23"/>
      <c r="B24" s="32">
        <v>45798</v>
      </c>
      <c r="C24" s="67">
        <f t="shared" si="0"/>
        <v>0</v>
      </c>
      <c r="D24" s="68"/>
      <c r="E24" s="29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5.75" x14ac:dyDescent="0.25">
      <c r="A25" s="23"/>
      <c r="B25" s="32">
        <v>45799</v>
      </c>
      <c r="C25" s="67">
        <f t="shared" si="0"/>
        <v>0</v>
      </c>
      <c r="D25" s="68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1"/>
    </row>
    <row r="26" spans="1:28" ht="15.75" x14ac:dyDescent="0.25">
      <c r="A26" s="23"/>
      <c r="B26" s="32">
        <v>45800</v>
      </c>
      <c r="C26" s="67">
        <f t="shared" si="0"/>
        <v>0</v>
      </c>
      <c r="D26" s="68"/>
      <c r="E26" s="2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1"/>
    </row>
    <row r="27" spans="1:28" ht="15.75" x14ac:dyDescent="0.25">
      <c r="A27" s="23"/>
      <c r="B27" s="32">
        <v>45801</v>
      </c>
      <c r="C27" s="67">
        <f t="shared" si="0"/>
        <v>0</v>
      </c>
      <c r="D27" s="68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1"/>
    </row>
    <row r="28" spans="1:28" ht="15.75" x14ac:dyDescent="0.25">
      <c r="A28" s="23"/>
      <c r="B28" s="32">
        <v>45802</v>
      </c>
      <c r="C28" s="67">
        <f t="shared" si="0"/>
        <v>0</v>
      </c>
      <c r="D28" s="68"/>
      <c r="E28" s="29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1"/>
    </row>
    <row r="29" spans="1:28" ht="15.75" x14ac:dyDescent="0.25">
      <c r="A29" s="23"/>
      <c r="B29" s="32">
        <v>45803</v>
      </c>
      <c r="C29" s="67">
        <f t="shared" si="0"/>
        <v>0</v>
      </c>
      <c r="D29" s="68"/>
      <c r="E29" s="2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1"/>
    </row>
    <row r="30" spans="1:28" ht="15.75" x14ac:dyDescent="0.25">
      <c r="A30" s="23"/>
      <c r="B30" s="32">
        <v>45804</v>
      </c>
      <c r="C30" s="67">
        <f t="shared" si="0"/>
        <v>0</v>
      </c>
      <c r="D30" s="68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</row>
    <row r="31" spans="1:28" ht="15.75" x14ac:dyDescent="0.25">
      <c r="A31" s="23"/>
      <c r="B31" s="32">
        <v>45805</v>
      </c>
      <c r="C31" s="67">
        <f t="shared" si="0"/>
        <v>0</v>
      </c>
      <c r="D31" s="68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</row>
    <row r="32" spans="1:28" ht="15.75" x14ac:dyDescent="0.25">
      <c r="A32" s="23"/>
      <c r="B32" s="32">
        <v>45806</v>
      </c>
      <c r="C32" s="67">
        <f t="shared" si="0"/>
        <v>0</v>
      </c>
      <c r="D32" s="68"/>
      <c r="E32" s="2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1"/>
    </row>
    <row r="33" spans="1:28" ht="15.75" x14ac:dyDescent="0.25">
      <c r="A33" s="23"/>
      <c r="B33" s="32">
        <v>45807</v>
      </c>
      <c r="C33" s="67">
        <f t="shared" si="0"/>
        <v>0</v>
      </c>
      <c r="D33" s="68"/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</row>
    <row r="34" spans="1:28" ht="15.75" x14ac:dyDescent="0.25">
      <c r="A34" s="23"/>
      <c r="B34" s="33">
        <v>45808</v>
      </c>
      <c r="C34" s="69">
        <f t="shared" si="0"/>
        <v>0</v>
      </c>
      <c r="D34" s="70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23"/>
      <c r="B37" s="77" t="s">
        <v>37</v>
      </c>
      <c r="C37" s="73" t="s">
        <v>38</v>
      </c>
      <c r="D37" s="74"/>
      <c r="E37" s="71" t="s">
        <v>40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34" t="s">
        <v>26</v>
      </c>
    </row>
    <row r="39" spans="1:28" ht="15.75" x14ac:dyDescent="0.25">
      <c r="A39" s="23"/>
      <c r="B39" s="28">
        <v>45778</v>
      </c>
      <c r="C39" s="67">
        <f t="shared" ref="C39:C69" si="1">SUM(E39:AB39)</f>
        <v>-17.932500000000001</v>
      </c>
      <c r="D39" s="68"/>
      <c r="E39" s="29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-3.19</v>
      </c>
      <c r="L39" s="30">
        <v>-0.36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-9.67</v>
      </c>
      <c r="X39" s="30">
        <v>-2.5525000000000002</v>
      </c>
      <c r="Y39" s="30">
        <v>-1.5</v>
      </c>
      <c r="Z39" s="30">
        <v>-0.34</v>
      </c>
      <c r="AA39" s="30">
        <v>-0.32</v>
      </c>
      <c r="AB39" s="31">
        <v>0</v>
      </c>
    </row>
    <row r="40" spans="1:28" ht="15.75" x14ac:dyDescent="0.25">
      <c r="A40" s="23"/>
      <c r="B40" s="32">
        <v>45779</v>
      </c>
      <c r="C40" s="67">
        <f t="shared" si="1"/>
        <v>-38.344999999999999</v>
      </c>
      <c r="D40" s="68"/>
      <c r="E40" s="29">
        <v>-2.5099999999999998</v>
      </c>
      <c r="F40" s="30">
        <v>-1.55</v>
      </c>
      <c r="G40" s="30">
        <v>-3.93</v>
      </c>
      <c r="H40" s="30">
        <v>-3.73</v>
      </c>
      <c r="I40" s="30">
        <v>-3.31</v>
      </c>
      <c r="J40" s="30">
        <v>-1.68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-5.7474999999999996</v>
      </c>
      <c r="X40" s="30">
        <v>-2.2825000000000002</v>
      </c>
      <c r="Y40" s="30">
        <v>-2.0274999999999999</v>
      </c>
      <c r="Z40" s="30">
        <v>0</v>
      </c>
      <c r="AA40" s="30">
        <v>0</v>
      </c>
      <c r="AB40" s="31">
        <v>-11.577500000000001</v>
      </c>
    </row>
    <row r="41" spans="1:28" ht="15.75" x14ac:dyDescent="0.25">
      <c r="A41" s="23"/>
      <c r="B41" s="32">
        <v>45780</v>
      </c>
      <c r="C41" s="67">
        <f t="shared" si="1"/>
        <v>-23.130000000000003</v>
      </c>
      <c r="D41" s="68"/>
      <c r="E41" s="29">
        <v>-5.7850000000000001</v>
      </c>
      <c r="F41" s="30">
        <v>-2.14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-8.5500000000000007</v>
      </c>
      <c r="Y41" s="30">
        <v>-3.7549999999999999</v>
      </c>
      <c r="Z41" s="30">
        <v>-1.8</v>
      </c>
      <c r="AA41" s="30">
        <v>0</v>
      </c>
      <c r="AB41" s="31">
        <v>-1.1000000000000001</v>
      </c>
    </row>
    <row r="42" spans="1:28" ht="15.75" x14ac:dyDescent="0.25">
      <c r="A42" s="23"/>
      <c r="B42" s="32">
        <v>45781</v>
      </c>
      <c r="C42" s="67">
        <f t="shared" si="1"/>
        <v>-45.587499999999999</v>
      </c>
      <c r="D42" s="68"/>
      <c r="E42" s="29">
        <v>-6.665</v>
      </c>
      <c r="F42" s="30">
        <v>-3.89</v>
      </c>
      <c r="G42" s="30">
        <v>-3.88</v>
      </c>
      <c r="H42" s="30">
        <v>-2.15</v>
      </c>
      <c r="I42" s="30">
        <v>-0.31</v>
      </c>
      <c r="J42" s="30">
        <v>0</v>
      </c>
      <c r="K42" s="30">
        <v>-1.22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-13.505000000000001</v>
      </c>
      <c r="X42" s="30">
        <v>-13.967499999999999</v>
      </c>
      <c r="Y42" s="30">
        <v>0</v>
      </c>
      <c r="Z42" s="30">
        <v>0</v>
      </c>
      <c r="AA42" s="30">
        <v>0</v>
      </c>
      <c r="AB42" s="31">
        <v>0</v>
      </c>
    </row>
    <row r="43" spans="1:28" ht="15.75" x14ac:dyDescent="0.25">
      <c r="A43" s="23"/>
      <c r="B43" s="32">
        <v>45782</v>
      </c>
      <c r="C43" s="67">
        <f t="shared" si="1"/>
        <v>-38.397500000000001</v>
      </c>
      <c r="D43" s="68"/>
      <c r="E43" s="29">
        <v>-8.7274999999999991</v>
      </c>
      <c r="F43" s="30">
        <v>-3.3</v>
      </c>
      <c r="G43" s="30">
        <v>-3.63</v>
      </c>
      <c r="H43" s="30">
        <v>-3.85</v>
      </c>
      <c r="I43" s="30">
        <v>-3.78</v>
      </c>
      <c r="J43" s="30">
        <v>-6.7774999999999999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-4.7450000000000001</v>
      </c>
      <c r="W43" s="30">
        <v>0</v>
      </c>
      <c r="X43" s="30">
        <v>0</v>
      </c>
      <c r="Y43" s="30">
        <v>0</v>
      </c>
      <c r="Z43" s="30">
        <v>0</v>
      </c>
      <c r="AA43" s="30">
        <v>-3.5874999999999999</v>
      </c>
      <c r="AB43" s="31">
        <v>0</v>
      </c>
    </row>
    <row r="44" spans="1:28" ht="15.75" x14ac:dyDescent="0.25">
      <c r="A44" s="23"/>
      <c r="B44" s="32">
        <v>45783</v>
      </c>
      <c r="C44" s="67">
        <f t="shared" si="1"/>
        <v>-77.08</v>
      </c>
      <c r="D44" s="68"/>
      <c r="E44" s="29">
        <v>-1.7</v>
      </c>
      <c r="F44" s="30">
        <v>0</v>
      </c>
      <c r="G44" s="30">
        <v>0</v>
      </c>
      <c r="H44" s="30">
        <v>-6.32</v>
      </c>
      <c r="I44" s="30">
        <v>-7.04</v>
      </c>
      <c r="J44" s="30">
        <v>-7.29</v>
      </c>
      <c r="K44" s="30">
        <v>-9.35</v>
      </c>
      <c r="L44" s="30">
        <v>-0.25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-10.14</v>
      </c>
      <c r="U44" s="30">
        <v>0</v>
      </c>
      <c r="V44" s="30">
        <v>0</v>
      </c>
      <c r="W44" s="30">
        <v>0</v>
      </c>
      <c r="X44" s="30">
        <v>-13.71</v>
      </c>
      <c r="Y44" s="30">
        <v>-13.61</v>
      </c>
      <c r="Z44" s="30">
        <v>0</v>
      </c>
      <c r="AA44" s="30">
        <v>-7.67</v>
      </c>
      <c r="AB44" s="31">
        <v>0</v>
      </c>
    </row>
    <row r="45" spans="1:28" ht="15.75" x14ac:dyDescent="0.25">
      <c r="A45" s="23"/>
      <c r="B45" s="32">
        <v>45784</v>
      </c>
      <c r="C45" s="67">
        <f t="shared" si="1"/>
        <v>-61.989999999999995</v>
      </c>
      <c r="D45" s="68"/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-6.89</v>
      </c>
      <c r="V45" s="30">
        <v>-13.47</v>
      </c>
      <c r="W45" s="30">
        <v>-13.96</v>
      </c>
      <c r="X45" s="30">
        <v>-11.41</v>
      </c>
      <c r="Y45" s="30">
        <v>0</v>
      </c>
      <c r="Z45" s="30">
        <v>-6.27</v>
      </c>
      <c r="AA45" s="30">
        <v>-7.4</v>
      </c>
      <c r="AB45" s="31">
        <v>-2.59</v>
      </c>
    </row>
    <row r="46" spans="1:28" ht="15.75" x14ac:dyDescent="0.25">
      <c r="A46" s="23"/>
      <c r="B46" s="32">
        <v>45785</v>
      </c>
      <c r="C46" s="67">
        <f t="shared" si="1"/>
        <v>-46.64</v>
      </c>
      <c r="D46" s="68"/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-0.65</v>
      </c>
      <c r="L46" s="30">
        <v>-13.19</v>
      </c>
      <c r="M46" s="30">
        <v>-12.32</v>
      </c>
      <c r="N46" s="30">
        <v>-9.02</v>
      </c>
      <c r="O46" s="30">
        <v>-8.56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-2.9</v>
      </c>
      <c r="Y46" s="30">
        <v>0</v>
      </c>
      <c r="Z46" s="30">
        <v>0</v>
      </c>
      <c r="AA46" s="30">
        <v>0</v>
      </c>
      <c r="AB46" s="31">
        <v>0</v>
      </c>
    </row>
    <row r="47" spans="1:28" ht="15.75" x14ac:dyDescent="0.25">
      <c r="A47" s="23"/>
      <c r="B47" s="32">
        <v>45786</v>
      </c>
      <c r="C47" s="67">
        <f t="shared" si="1"/>
        <v>-127.47999999999998</v>
      </c>
      <c r="D47" s="68"/>
      <c r="E47" s="29">
        <v>-10.63</v>
      </c>
      <c r="F47" s="30">
        <v>-11.23</v>
      </c>
      <c r="G47" s="30">
        <v>-11.74</v>
      </c>
      <c r="H47" s="30">
        <v>-12.32</v>
      </c>
      <c r="I47" s="30">
        <v>-12.57</v>
      </c>
      <c r="J47" s="30">
        <v>-7.51</v>
      </c>
      <c r="K47" s="30">
        <v>-2.33</v>
      </c>
      <c r="L47" s="30">
        <v>-8.52</v>
      </c>
      <c r="M47" s="30">
        <v>-13.19</v>
      </c>
      <c r="N47" s="30">
        <v>-13.38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-8.57</v>
      </c>
      <c r="V47" s="30">
        <v>-10.23</v>
      </c>
      <c r="W47" s="30">
        <v>0</v>
      </c>
      <c r="X47" s="30">
        <v>-3.3</v>
      </c>
      <c r="Y47" s="30">
        <v>0</v>
      </c>
      <c r="Z47" s="30">
        <v>-1.96</v>
      </c>
      <c r="AA47" s="30">
        <v>0</v>
      </c>
      <c r="AB47" s="31">
        <v>0</v>
      </c>
    </row>
    <row r="48" spans="1:28" ht="15.75" x14ac:dyDescent="0.25">
      <c r="A48" s="23"/>
      <c r="B48" s="32">
        <v>45787</v>
      </c>
      <c r="C48" s="67">
        <f t="shared" si="1"/>
        <v>-56.650000000000006</v>
      </c>
      <c r="D48" s="68"/>
      <c r="E48" s="29">
        <v>-0.31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-12.03</v>
      </c>
      <c r="L48" s="30">
        <v>-11.42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-3.69</v>
      </c>
      <c r="W48" s="30">
        <v>-13.16</v>
      </c>
      <c r="X48" s="30">
        <v>-5.71</v>
      </c>
      <c r="Y48" s="30">
        <v>-0.27</v>
      </c>
      <c r="Z48" s="30">
        <v>-6.7</v>
      </c>
      <c r="AA48" s="30">
        <v>-3.36</v>
      </c>
      <c r="AB48" s="31">
        <v>0</v>
      </c>
    </row>
    <row r="49" spans="1:28" ht="15.75" x14ac:dyDescent="0.25">
      <c r="A49" s="23"/>
      <c r="B49" s="32">
        <v>45788</v>
      </c>
      <c r="C49" s="67">
        <f t="shared" si="1"/>
        <v>-12.83</v>
      </c>
      <c r="D49" s="68"/>
      <c r="E49" s="29">
        <v>-4.18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-1.56</v>
      </c>
      <c r="Z49" s="30">
        <v>-7.09</v>
      </c>
      <c r="AA49" s="30">
        <v>0</v>
      </c>
      <c r="AB49" s="31">
        <v>0</v>
      </c>
    </row>
    <row r="50" spans="1:28" ht="15.75" x14ac:dyDescent="0.25">
      <c r="A50" s="23"/>
      <c r="B50" s="32">
        <v>45789</v>
      </c>
      <c r="C50" s="67">
        <f t="shared" si="1"/>
        <v>-97.28</v>
      </c>
      <c r="D50" s="68"/>
      <c r="E50" s="29">
        <v>-1.7</v>
      </c>
      <c r="F50" s="30">
        <v>0</v>
      </c>
      <c r="G50" s="30">
        <v>0</v>
      </c>
      <c r="H50" s="30">
        <v>-9.1300000000000008</v>
      </c>
      <c r="I50" s="30">
        <v>-0.69</v>
      </c>
      <c r="J50" s="30">
        <v>-6.9</v>
      </c>
      <c r="K50" s="30">
        <v>-6.3</v>
      </c>
      <c r="L50" s="30">
        <v>-12.23</v>
      </c>
      <c r="M50" s="30">
        <v>-6.96</v>
      </c>
      <c r="N50" s="30">
        <v>-8.5299999999999994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-7.75</v>
      </c>
      <c r="V50" s="30">
        <v>0</v>
      </c>
      <c r="W50" s="30">
        <v>-6.85</v>
      </c>
      <c r="X50" s="30">
        <v>0</v>
      </c>
      <c r="Y50" s="30">
        <v>0</v>
      </c>
      <c r="Z50" s="30">
        <v>-5.76</v>
      </c>
      <c r="AA50" s="30">
        <v>-13.32</v>
      </c>
      <c r="AB50" s="31">
        <v>-11.16</v>
      </c>
    </row>
    <row r="51" spans="1:28" ht="15.75" x14ac:dyDescent="0.25">
      <c r="A51" s="23"/>
      <c r="B51" s="32">
        <v>45790</v>
      </c>
      <c r="C51" s="67">
        <f t="shared" si="1"/>
        <v>-6.31</v>
      </c>
      <c r="D51" s="68"/>
      <c r="E51" s="29">
        <v>-0.71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-3.75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-1.8</v>
      </c>
      <c r="X51" s="30">
        <v>-0.05</v>
      </c>
      <c r="Y51" s="30">
        <v>0</v>
      </c>
      <c r="Z51" s="30">
        <v>0</v>
      </c>
      <c r="AA51" s="30">
        <v>0</v>
      </c>
      <c r="AB51" s="31">
        <v>0</v>
      </c>
    </row>
    <row r="52" spans="1:28" ht="15.75" x14ac:dyDescent="0.25">
      <c r="A52" s="23"/>
      <c r="B52" s="32">
        <v>45791</v>
      </c>
      <c r="C52" s="67">
        <f t="shared" si="1"/>
        <v>-22.45</v>
      </c>
      <c r="D52" s="68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-0.43</v>
      </c>
      <c r="L52" s="30">
        <v>0</v>
      </c>
      <c r="M52" s="30">
        <v>-3.49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-1.53</v>
      </c>
      <c r="W52" s="30">
        <v>0</v>
      </c>
      <c r="X52" s="30">
        <v>-3.21</v>
      </c>
      <c r="Y52" s="30">
        <v>0</v>
      </c>
      <c r="Z52" s="30">
        <v>0</v>
      </c>
      <c r="AA52" s="30">
        <v>-6.35</v>
      </c>
      <c r="AB52" s="31">
        <v>-7.44</v>
      </c>
    </row>
    <row r="53" spans="1:28" ht="15.75" x14ac:dyDescent="0.25">
      <c r="A53" s="23"/>
      <c r="B53" s="32">
        <v>45792</v>
      </c>
      <c r="C53" s="67">
        <f t="shared" si="1"/>
        <v>-8.5</v>
      </c>
      <c r="D53" s="68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-0.23</v>
      </c>
      <c r="M53" s="30">
        <v>-2.95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-0.72</v>
      </c>
      <c r="W53" s="30">
        <v>0</v>
      </c>
      <c r="X53" s="30">
        <v>-2.37</v>
      </c>
      <c r="Y53" s="30">
        <v>-1.04</v>
      </c>
      <c r="Z53" s="30">
        <v>-0.9</v>
      </c>
      <c r="AA53" s="30">
        <v>0</v>
      </c>
      <c r="AB53" s="31">
        <v>-0.28999999999999998</v>
      </c>
    </row>
    <row r="54" spans="1:28" ht="15.75" x14ac:dyDescent="0.25">
      <c r="A54" s="23"/>
      <c r="B54" s="32">
        <v>45793</v>
      </c>
      <c r="C54" s="67">
        <f t="shared" si="1"/>
        <v>-46.13</v>
      </c>
      <c r="D54" s="68"/>
      <c r="E54" s="29">
        <v>-6.67</v>
      </c>
      <c r="F54" s="30">
        <v>-6.16</v>
      </c>
      <c r="G54" s="30">
        <v>0</v>
      </c>
      <c r="H54" s="30">
        <v>0</v>
      </c>
      <c r="I54" s="30">
        <v>0</v>
      </c>
      <c r="J54" s="30">
        <v>0</v>
      </c>
      <c r="K54" s="30">
        <v>-2.68</v>
      </c>
      <c r="L54" s="30">
        <v>-5.99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-1.48</v>
      </c>
      <c r="Y54" s="30">
        <v>-11.12</v>
      </c>
      <c r="Z54" s="30">
        <v>-11.11</v>
      </c>
      <c r="AA54" s="30">
        <v>-0.92</v>
      </c>
      <c r="AB54" s="31">
        <v>0</v>
      </c>
    </row>
    <row r="55" spans="1:28" ht="15.75" x14ac:dyDescent="0.25">
      <c r="A55" s="23"/>
      <c r="B55" s="32">
        <v>45794</v>
      </c>
      <c r="C55" s="67">
        <f t="shared" si="1"/>
        <v>0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45795</v>
      </c>
      <c r="C56" s="67">
        <f t="shared" si="1"/>
        <v>0</v>
      </c>
      <c r="D56" s="68"/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0</v>
      </c>
    </row>
    <row r="57" spans="1:28" ht="15.75" x14ac:dyDescent="0.25">
      <c r="A57" s="23"/>
      <c r="B57" s="32">
        <v>45796</v>
      </c>
      <c r="C57" s="67">
        <f t="shared" si="1"/>
        <v>0</v>
      </c>
      <c r="D57" s="68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>
        <v>0</v>
      </c>
    </row>
    <row r="58" spans="1:28" ht="15.75" x14ac:dyDescent="0.25">
      <c r="A58" s="23"/>
      <c r="B58" s="32">
        <v>45797</v>
      </c>
      <c r="C58" s="67">
        <f t="shared" si="1"/>
        <v>-58.48</v>
      </c>
      <c r="D58" s="68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-0.06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-12.56</v>
      </c>
      <c r="V58" s="30">
        <v>-7.44</v>
      </c>
      <c r="W58" s="30">
        <v>0</v>
      </c>
      <c r="X58" s="30">
        <v>-8.4</v>
      </c>
      <c r="Y58" s="30">
        <v>-9.9</v>
      </c>
      <c r="Z58" s="30">
        <v>-7.03</v>
      </c>
      <c r="AA58" s="30">
        <v>-12.72</v>
      </c>
      <c r="AB58" s="31">
        <v>-0.37</v>
      </c>
    </row>
    <row r="59" spans="1:28" ht="15.75" x14ac:dyDescent="0.25">
      <c r="A59" s="23"/>
      <c r="B59" s="32">
        <v>45798</v>
      </c>
      <c r="C59" s="67">
        <f t="shared" si="1"/>
        <v>0</v>
      </c>
      <c r="D59" s="68"/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1">
        <v>0</v>
      </c>
    </row>
    <row r="60" spans="1:28" ht="15.75" x14ac:dyDescent="0.25">
      <c r="A60" s="23"/>
      <c r="B60" s="32">
        <v>45799</v>
      </c>
      <c r="C60" s="67">
        <f t="shared" si="1"/>
        <v>0</v>
      </c>
      <c r="D60" s="68"/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1"/>
    </row>
    <row r="61" spans="1:28" ht="15.75" x14ac:dyDescent="0.25">
      <c r="A61" s="23"/>
      <c r="B61" s="32">
        <v>45800</v>
      </c>
      <c r="C61" s="67">
        <f t="shared" si="1"/>
        <v>0</v>
      </c>
      <c r="D61" s="68"/>
      <c r="E61" s="29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1"/>
    </row>
    <row r="62" spans="1:28" ht="15.75" x14ac:dyDescent="0.25">
      <c r="A62" s="23"/>
      <c r="B62" s="32">
        <v>45801</v>
      </c>
      <c r="C62" s="67">
        <f t="shared" si="1"/>
        <v>0</v>
      </c>
      <c r="D62" s="68"/>
      <c r="E62" s="29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1"/>
    </row>
    <row r="63" spans="1:28" ht="15.75" x14ac:dyDescent="0.25">
      <c r="A63" s="23"/>
      <c r="B63" s="32">
        <v>45802</v>
      </c>
      <c r="C63" s="67">
        <f t="shared" si="1"/>
        <v>0</v>
      </c>
      <c r="D63" s="68"/>
      <c r="E63" s="29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1"/>
    </row>
    <row r="64" spans="1:28" ht="15.75" x14ac:dyDescent="0.25">
      <c r="A64" s="23"/>
      <c r="B64" s="32">
        <v>45803</v>
      </c>
      <c r="C64" s="67">
        <f t="shared" si="1"/>
        <v>0</v>
      </c>
      <c r="D64" s="68"/>
      <c r="E64" s="29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1"/>
    </row>
    <row r="65" spans="1:28" ht="15.75" x14ac:dyDescent="0.25">
      <c r="A65" s="23"/>
      <c r="B65" s="32">
        <v>45804</v>
      </c>
      <c r="C65" s="67">
        <f t="shared" si="1"/>
        <v>0</v>
      </c>
      <c r="D65" s="68"/>
      <c r="E65" s="29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1"/>
    </row>
    <row r="66" spans="1:28" ht="15.75" x14ac:dyDescent="0.25">
      <c r="A66" s="23"/>
      <c r="B66" s="32">
        <v>45805</v>
      </c>
      <c r="C66" s="67">
        <f t="shared" si="1"/>
        <v>0</v>
      </c>
      <c r="D66" s="68"/>
      <c r="E66" s="29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1"/>
    </row>
    <row r="67" spans="1:28" ht="15.75" x14ac:dyDescent="0.25">
      <c r="A67" s="23"/>
      <c r="B67" s="32">
        <v>45806</v>
      </c>
      <c r="C67" s="67">
        <f t="shared" si="1"/>
        <v>0</v>
      </c>
      <c r="D67" s="68"/>
      <c r="E67" s="29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1"/>
    </row>
    <row r="68" spans="1:28" ht="15.75" x14ac:dyDescent="0.25">
      <c r="A68" s="23"/>
      <c r="B68" s="32">
        <v>45807</v>
      </c>
      <c r="C68" s="67">
        <f t="shared" si="1"/>
        <v>0</v>
      </c>
      <c r="D68" s="68"/>
      <c r="E68" s="29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1"/>
    </row>
    <row r="69" spans="1:28" ht="15.75" x14ac:dyDescent="0.25">
      <c r="A69" s="23"/>
      <c r="B69" s="33">
        <v>45808</v>
      </c>
      <c r="C69" s="69">
        <f t="shared" si="1"/>
        <v>0</v>
      </c>
      <c r="D69" s="70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41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34" t="s">
        <v>26</v>
      </c>
    </row>
    <row r="74" spans="1:28" ht="15.75" x14ac:dyDescent="0.25">
      <c r="A74" s="23"/>
      <c r="B74" s="28">
        <v>45778</v>
      </c>
      <c r="C74" s="35">
        <f t="shared" ref="C74:C104" si="2">SUMIF(E74:AB74,"&gt;0")</f>
        <v>56.137500000000003</v>
      </c>
      <c r="D74" s="36">
        <f t="shared" ref="D74:D104" si="3">SUMIF(E74:AB74,"&lt;0")</f>
        <v>0</v>
      </c>
      <c r="E74" s="37">
        <f>E4+ABS(E39)</f>
        <v>3.64</v>
      </c>
      <c r="F74" s="37">
        <f t="shared" ref="F74:AB74" si="4">F4+ABS(F39)</f>
        <v>0</v>
      </c>
      <c r="G74" s="37">
        <f t="shared" si="4"/>
        <v>0</v>
      </c>
      <c r="H74" s="37">
        <f t="shared" si="4"/>
        <v>0</v>
      </c>
      <c r="I74" s="37">
        <f t="shared" si="4"/>
        <v>0</v>
      </c>
      <c r="J74" s="37">
        <f t="shared" si="4"/>
        <v>0</v>
      </c>
      <c r="K74" s="37">
        <f t="shared" si="4"/>
        <v>3.19</v>
      </c>
      <c r="L74" s="37">
        <f t="shared" si="4"/>
        <v>0.36</v>
      </c>
      <c r="M74" s="37">
        <f t="shared" si="4"/>
        <v>0</v>
      </c>
      <c r="N74" s="37">
        <f t="shared" si="4"/>
        <v>0</v>
      </c>
      <c r="O74" s="37">
        <f t="shared" si="4"/>
        <v>0</v>
      </c>
      <c r="P74" s="37">
        <f t="shared" si="4"/>
        <v>0</v>
      </c>
      <c r="Q74" s="37">
        <f t="shared" si="4"/>
        <v>0</v>
      </c>
      <c r="R74" s="37">
        <f t="shared" si="4"/>
        <v>0</v>
      </c>
      <c r="S74" s="37">
        <f t="shared" si="4"/>
        <v>0</v>
      </c>
      <c r="T74" s="37">
        <f t="shared" si="4"/>
        <v>0</v>
      </c>
      <c r="U74" s="37">
        <f t="shared" si="4"/>
        <v>0</v>
      </c>
      <c r="V74" s="37">
        <f t="shared" si="4"/>
        <v>2.74</v>
      </c>
      <c r="W74" s="37">
        <f t="shared" si="4"/>
        <v>9.67</v>
      </c>
      <c r="X74" s="37">
        <f t="shared" si="4"/>
        <v>2.5525000000000002</v>
      </c>
      <c r="Y74" s="37">
        <f t="shared" si="4"/>
        <v>7.5374999999999996</v>
      </c>
      <c r="Z74" s="37">
        <f t="shared" si="4"/>
        <v>9.43</v>
      </c>
      <c r="AA74" s="37">
        <f t="shared" si="4"/>
        <v>7.54</v>
      </c>
      <c r="AB74" s="38">
        <f t="shared" si="4"/>
        <v>9.4774999999999991</v>
      </c>
    </row>
    <row r="75" spans="1:28" ht="15.75" x14ac:dyDescent="0.25">
      <c r="A75" s="23"/>
      <c r="B75" s="32">
        <v>45779</v>
      </c>
      <c r="C75" s="35">
        <f t="shared" si="2"/>
        <v>59.947500000000005</v>
      </c>
      <c r="D75" s="36">
        <f t="shared" si="3"/>
        <v>0</v>
      </c>
      <c r="E75" s="37">
        <f t="shared" ref="E75:AB75" si="5">E5+ABS(E40)</f>
        <v>2.5099999999999998</v>
      </c>
      <c r="F75" s="37">
        <f t="shared" si="5"/>
        <v>1.55</v>
      </c>
      <c r="G75" s="37">
        <f t="shared" si="5"/>
        <v>3.93</v>
      </c>
      <c r="H75" s="37">
        <f t="shared" si="5"/>
        <v>3.73</v>
      </c>
      <c r="I75" s="37">
        <f t="shared" si="5"/>
        <v>3.31</v>
      </c>
      <c r="J75" s="37">
        <f t="shared" si="5"/>
        <v>1.68</v>
      </c>
      <c r="K75" s="37">
        <f t="shared" si="5"/>
        <v>2.2200000000000002</v>
      </c>
      <c r="L75" s="37">
        <f t="shared" si="5"/>
        <v>0.79</v>
      </c>
      <c r="M75" s="37">
        <f t="shared" si="5"/>
        <v>0</v>
      </c>
      <c r="N75" s="37">
        <f t="shared" si="5"/>
        <v>0</v>
      </c>
      <c r="O75" s="37">
        <f t="shared" si="5"/>
        <v>0</v>
      </c>
      <c r="P75" s="37">
        <f t="shared" si="5"/>
        <v>0</v>
      </c>
      <c r="Q75" s="37">
        <f t="shared" si="5"/>
        <v>0</v>
      </c>
      <c r="R75" s="37">
        <f t="shared" si="5"/>
        <v>0</v>
      </c>
      <c r="S75" s="37">
        <f t="shared" si="5"/>
        <v>0</v>
      </c>
      <c r="T75" s="37">
        <f t="shared" si="5"/>
        <v>0</v>
      </c>
      <c r="U75" s="37">
        <f t="shared" si="5"/>
        <v>0</v>
      </c>
      <c r="V75" s="37">
        <f t="shared" si="5"/>
        <v>0</v>
      </c>
      <c r="W75" s="37">
        <f t="shared" si="5"/>
        <v>5.7474999999999996</v>
      </c>
      <c r="X75" s="37">
        <f t="shared" si="5"/>
        <v>2.2825000000000002</v>
      </c>
      <c r="Y75" s="37">
        <f t="shared" si="5"/>
        <v>2.0274999999999999</v>
      </c>
      <c r="Z75" s="37">
        <f t="shared" si="5"/>
        <v>8.7375000000000007</v>
      </c>
      <c r="AA75" s="37">
        <f t="shared" si="5"/>
        <v>9.8550000000000004</v>
      </c>
      <c r="AB75" s="39">
        <f t="shared" si="5"/>
        <v>11.577500000000001</v>
      </c>
    </row>
    <row r="76" spans="1:28" ht="15.75" x14ac:dyDescent="0.25">
      <c r="A76" s="23"/>
      <c r="B76" s="32">
        <v>45780</v>
      </c>
      <c r="C76" s="35">
        <f t="shared" si="2"/>
        <v>65.712500000000006</v>
      </c>
      <c r="D76" s="36">
        <f t="shared" si="3"/>
        <v>0</v>
      </c>
      <c r="E76" s="37">
        <f t="shared" ref="E76:AB76" si="6">E6+ABS(E41)</f>
        <v>5.7850000000000001</v>
      </c>
      <c r="F76" s="37">
        <f t="shared" si="6"/>
        <v>2.14</v>
      </c>
      <c r="G76" s="37">
        <f t="shared" si="6"/>
        <v>0.5</v>
      </c>
      <c r="H76" s="37">
        <f t="shared" si="6"/>
        <v>3.64</v>
      </c>
      <c r="I76" s="37">
        <f t="shared" si="6"/>
        <v>4</v>
      </c>
      <c r="J76" s="37">
        <f t="shared" si="6"/>
        <v>4</v>
      </c>
      <c r="K76" s="37">
        <f t="shared" si="6"/>
        <v>3.34</v>
      </c>
      <c r="L76" s="37">
        <f t="shared" si="6"/>
        <v>0</v>
      </c>
      <c r="M76" s="37">
        <f t="shared" si="6"/>
        <v>0</v>
      </c>
      <c r="N76" s="37">
        <f t="shared" si="6"/>
        <v>0</v>
      </c>
      <c r="O76" s="37">
        <f t="shared" si="6"/>
        <v>0</v>
      </c>
      <c r="P76" s="37">
        <f t="shared" si="6"/>
        <v>0</v>
      </c>
      <c r="Q76" s="37">
        <f t="shared" si="6"/>
        <v>0</v>
      </c>
      <c r="R76" s="37">
        <f t="shared" si="6"/>
        <v>0</v>
      </c>
      <c r="S76" s="37">
        <f t="shared" si="6"/>
        <v>0</v>
      </c>
      <c r="T76" s="37">
        <f t="shared" si="6"/>
        <v>0</v>
      </c>
      <c r="U76" s="37">
        <f t="shared" si="6"/>
        <v>0</v>
      </c>
      <c r="V76" s="37">
        <f t="shared" si="6"/>
        <v>0</v>
      </c>
      <c r="W76" s="37">
        <f t="shared" si="6"/>
        <v>11.37</v>
      </c>
      <c r="X76" s="37">
        <f t="shared" si="6"/>
        <v>8.5500000000000007</v>
      </c>
      <c r="Y76" s="37">
        <f t="shared" si="6"/>
        <v>3.7549999999999999</v>
      </c>
      <c r="Z76" s="37">
        <f t="shared" si="6"/>
        <v>3.4649999999999999</v>
      </c>
      <c r="AA76" s="37">
        <f t="shared" si="6"/>
        <v>12.21</v>
      </c>
      <c r="AB76" s="39">
        <f t="shared" si="6"/>
        <v>2.9575</v>
      </c>
    </row>
    <row r="77" spans="1:28" ht="15.75" x14ac:dyDescent="0.25">
      <c r="A77" s="23"/>
      <c r="B77" s="32">
        <v>45781</v>
      </c>
      <c r="C77" s="35">
        <f t="shared" si="2"/>
        <v>97.842500000000001</v>
      </c>
      <c r="D77" s="36">
        <f t="shared" si="3"/>
        <v>0</v>
      </c>
      <c r="E77" s="37">
        <f t="shared" ref="E77:AB77" si="7">E7+ABS(E42)</f>
        <v>6.665</v>
      </c>
      <c r="F77" s="37">
        <f t="shared" si="7"/>
        <v>3.89</v>
      </c>
      <c r="G77" s="37">
        <f t="shared" si="7"/>
        <v>3.88</v>
      </c>
      <c r="H77" s="37">
        <f t="shared" si="7"/>
        <v>2.15</v>
      </c>
      <c r="I77" s="37">
        <f t="shared" si="7"/>
        <v>0.31</v>
      </c>
      <c r="J77" s="37">
        <f t="shared" si="7"/>
        <v>2.4700000000000002</v>
      </c>
      <c r="K77" s="37">
        <f t="shared" si="7"/>
        <v>1.22</v>
      </c>
      <c r="L77" s="37">
        <f t="shared" si="7"/>
        <v>0</v>
      </c>
      <c r="M77" s="37">
        <f t="shared" si="7"/>
        <v>0</v>
      </c>
      <c r="N77" s="37">
        <f t="shared" si="7"/>
        <v>0</v>
      </c>
      <c r="O77" s="37">
        <f t="shared" si="7"/>
        <v>0</v>
      </c>
      <c r="P77" s="37">
        <f t="shared" si="7"/>
        <v>0</v>
      </c>
      <c r="Q77" s="37">
        <f t="shared" si="7"/>
        <v>0</v>
      </c>
      <c r="R77" s="37">
        <f t="shared" si="7"/>
        <v>0</v>
      </c>
      <c r="S77" s="37">
        <f t="shared" si="7"/>
        <v>0</v>
      </c>
      <c r="T77" s="37">
        <f t="shared" si="7"/>
        <v>0</v>
      </c>
      <c r="U77" s="37">
        <f t="shared" si="7"/>
        <v>0</v>
      </c>
      <c r="V77" s="37">
        <f t="shared" si="7"/>
        <v>0</v>
      </c>
      <c r="W77" s="37">
        <f t="shared" si="7"/>
        <v>13.505000000000001</v>
      </c>
      <c r="X77" s="37">
        <f t="shared" si="7"/>
        <v>13.967499999999999</v>
      </c>
      <c r="Y77" s="37">
        <f t="shared" si="7"/>
        <v>15.545</v>
      </c>
      <c r="Z77" s="37">
        <f t="shared" si="7"/>
        <v>11.7575</v>
      </c>
      <c r="AA77" s="37">
        <f t="shared" si="7"/>
        <v>16.02</v>
      </c>
      <c r="AB77" s="39">
        <f t="shared" si="7"/>
        <v>6.4625000000000004</v>
      </c>
    </row>
    <row r="78" spans="1:28" ht="15.75" x14ac:dyDescent="0.25">
      <c r="A78" s="23"/>
      <c r="B78" s="32">
        <v>45782</v>
      </c>
      <c r="C78" s="35">
        <f t="shared" si="2"/>
        <v>135.82499999999999</v>
      </c>
      <c r="D78" s="36">
        <f t="shared" si="3"/>
        <v>0</v>
      </c>
      <c r="E78" s="37">
        <f t="shared" ref="E78:AB78" si="8">E8+ABS(E43)</f>
        <v>8.7274999999999991</v>
      </c>
      <c r="F78" s="37">
        <f t="shared" si="8"/>
        <v>3.3</v>
      </c>
      <c r="G78" s="37">
        <f t="shared" si="8"/>
        <v>3.63</v>
      </c>
      <c r="H78" s="37">
        <f t="shared" si="8"/>
        <v>3.85</v>
      </c>
      <c r="I78" s="37">
        <f t="shared" si="8"/>
        <v>3.78</v>
      </c>
      <c r="J78" s="37">
        <f t="shared" si="8"/>
        <v>7.7275</v>
      </c>
      <c r="K78" s="37">
        <f t="shared" si="8"/>
        <v>4.2824999999999998</v>
      </c>
      <c r="L78" s="37">
        <f t="shared" si="8"/>
        <v>16.829999999999998</v>
      </c>
      <c r="M78" s="37">
        <f t="shared" si="8"/>
        <v>16.942499999999999</v>
      </c>
      <c r="N78" s="37">
        <f t="shared" si="8"/>
        <v>0</v>
      </c>
      <c r="O78" s="37">
        <f t="shared" si="8"/>
        <v>0</v>
      </c>
      <c r="P78" s="37">
        <f t="shared" si="8"/>
        <v>0</v>
      </c>
      <c r="Q78" s="37">
        <f t="shared" si="8"/>
        <v>0</v>
      </c>
      <c r="R78" s="37">
        <f t="shared" si="8"/>
        <v>0</v>
      </c>
      <c r="S78" s="37">
        <f t="shared" si="8"/>
        <v>0</v>
      </c>
      <c r="T78" s="37">
        <f t="shared" si="8"/>
        <v>0</v>
      </c>
      <c r="U78" s="37">
        <f t="shared" si="8"/>
        <v>0</v>
      </c>
      <c r="V78" s="37">
        <f t="shared" si="8"/>
        <v>4.7450000000000001</v>
      </c>
      <c r="W78" s="37">
        <f t="shared" si="8"/>
        <v>16.7</v>
      </c>
      <c r="X78" s="37">
        <f t="shared" si="8"/>
        <v>13.215</v>
      </c>
      <c r="Y78" s="37">
        <f t="shared" si="8"/>
        <v>12.8575</v>
      </c>
      <c r="Z78" s="37">
        <f t="shared" si="8"/>
        <v>12.637499999999999</v>
      </c>
      <c r="AA78" s="37">
        <f t="shared" si="8"/>
        <v>3.5874999999999999</v>
      </c>
      <c r="AB78" s="39">
        <f t="shared" si="8"/>
        <v>3.0125000000000002</v>
      </c>
    </row>
    <row r="79" spans="1:28" ht="15.75" x14ac:dyDescent="0.25">
      <c r="A79" s="23"/>
      <c r="B79" s="32">
        <v>45783</v>
      </c>
      <c r="C79" s="35">
        <f t="shared" si="2"/>
        <v>171.25</v>
      </c>
      <c r="D79" s="36">
        <f t="shared" si="3"/>
        <v>0</v>
      </c>
      <c r="E79" s="37">
        <f t="shared" ref="E79:AB79" si="9">E9+ABS(E44)</f>
        <v>1.7</v>
      </c>
      <c r="F79" s="37">
        <f t="shared" si="9"/>
        <v>1.1399999999999999</v>
      </c>
      <c r="G79" s="37">
        <f t="shared" si="9"/>
        <v>5.09</v>
      </c>
      <c r="H79" s="37">
        <f t="shared" si="9"/>
        <v>9.7900000000000009</v>
      </c>
      <c r="I79" s="37">
        <f t="shared" si="9"/>
        <v>9.370000000000001</v>
      </c>
      <c r="J79" s="37">
        <f t="shared" si="9"/>
        <v>7.88</v>
      </c>
      <c r="K79" s="37">
        <f t="shared" si="9"/>
        <v>9.35</v>
      </c>
      <c r="L79" s="37">
        <f t="shared" si="9"/>
        <v>2.41</v>
      </c>
      <c r="M79" s="37">
        <f t="shared" si="9"/>
        <v>16.07</v>
      </c>
      <c r="N79" s="37">
        <f t="shared" si="9"/>
        <v>17.07</v>
      </c>
      <c r="O79" s="37">
        <f t="shared" si="9"/>
        <v>4</v>
      </c>
      <c r="P79" s="37">
        <f t="shared" si="9"/>
        <v>0</v>
      </c>
      <c r="Q79" s="37">
        <f t="shared" si="9"/>
        <v>0</v>
      </c>
      <c r="R79" s="37">
        <f t="shared" si="9"/>
        <v>0</v>
      </c>
      <c r="S79" s="37">
        <f t="shared" si="9"/>
        <v>0</v>
      </c>
      <c r="T79" s="37">
        <f t="shared" si="9"/>
        <v>10.14</v>
      </c>
      <c r="U79" s="37">
        <f t="shared" si="9"/>
        <v>4.46</v>
      </c>
      <c r="V79" s="37">
        <f t="shared" si="9"/>
        <v>16.809999999999999</v>
      </c>
      <c r="W79" s="37">
        <f t="shared" si="9"/>
        <v>8.1300000000000008</v>
      </c>
      <c r="X79" s="37">
        <f t="shared" si="9"/>
        <v>13.71</v>
      </c>
      <c r="Y79" s="37">
        <f t="shared" si="9"/>
        <v>13.61</v>
      </c>
      <c r="Z79" s="37">
        <f t="shared" si="9"/>
        <v>7.12</v>
      </c>
      <c r="AA79" s="37">
        <f t="shared" si="9"/>
        <v>7.67</v>
      </c>
      <c r="AB79" s="39">
        <f t="shared" si="9"/>
        <v>5.73</v>
      </c>
    </row>
    <row r="80" spans="1:28" ht="15.75" x14ac:dyDescent="0.25">
      <c r="A80" s="23"/>
      <c r="B80" s="32">
        <v>45784</v>
      </c>
      <c r="C80" s="35">
        <f t="shared" si="2"/>
        <v>133.44999999999999</v>
      </c>
      <c r="D80" s="36">
        <f t="shared" si="3"/>
        <v>0</v>
      </c>
      <c r="E80" s="37">
        <f t="shared" ref="E80:AB80" si="10">E10+ABS(E45)</f>
        <v>17</v>
      </c>
      <c r="F80" s="37">
        <f t="shared" si="10"/>
        <v>6.49</v>
      </c>
      <c r="G80" s="37">
        <f t="shared" si="10"/>
        <v>0</v>
      </c>
      <c r="H80" s="37">
        <f t="shared" si="10"/>
        <v>0</v>
      </c>
      <c r="I80" s="37">
        <f t="shared" si="10"/>
        <v>0</v>
      </c>
      <c r="J80" s="37">
        <f t="shared" si="10"/>
        <v>2.41</v>
      </c>
      <c r="K80" s="37">
        <f t="shared" si="10"/>
        <v>13.98</v>
      </c>
      <c r="L80" s="37">
        <f t="shared" si="10"/>
        <v>7.37</v>
      </c>
      <c r="M80" s="37">
        <f t="shared" si="10"/>
        <v>15.86</v>
      </c>
      <c r="N80" s="37">
        <f t="shared" si="10"/>
        <v>0</v>
      </c>
      <c r="O80" s="37">
        <f t="shared" si="10"/>
        <v>0</v>
      </c>
      <c r="P80" s="37">
        <f t="shared" si="10"/>
        <v>0</v>
      </c>
      <c r="Q80" s="37">
        <f t="shared" si="10"/>
        <v>0</v>
      </c>
      <c r="R80" s="37">
        <f t="shared" si="10"/>
        <v>0</v>
      </c>
      <c r="S80" s="37">
        <f t="shared" si="10"/>
        <v>0</v>
      </c>
      <c r="T80" s="37">
        <f t="shared" si="10"/>
        <v>0</v>
      </c>
      <c r="U80" s="37">
        <f t="shared" si="10"/>
        <v>6.89</v>
      </c>
      <c r="V80" s="37">
        <f t="shared" si="10"/>
        <v>13.47</v>
      </c>
      <c r="W80" s="37">
        <f t="shared" si="10"/>
        <v>13.96</v>
      </c>
      <c r="X80" s="37">
        <f t="shared" si="10"/>
        <v>11.41</v>
      </c>
      <c r="Y80" s="37">
        <f t="shared" si="10"/>
        <v>8.35</v>
      </c>
      <c r="Z80" s="37">
        <f t="shared" si="10"/>
        <v>6.27</v>
      </c>
      <c r="AA80" s="37">
        <f t="shared" si="10"/>
        <v>7.4</v>
      </c>
      <c r="AB80" s="39">
        <f t="shared" si="10"/>
        <v>2.59</v>
      </c>
    </row>
    <row r="81" spans="1:28" ht="15.75" x14ac:dyDescent="0.25">
      <c r="A81" s="23"/>
      <c r="B81" s="32">
        <v>45785</v>
      </c>
      <c r="C81" s="35">
        <f t="shared" si="2"/>
        <v>173.76999999999998</v>
      </c>
      <c r="D81" s="36">
        <f t="shared" si="3"/>
        <v>0</v>
      </c>
      <c r="E81" s="37">
        <f t="shared" ref="E81:AB81" si="11">E11+ABS(E46)</f>
        <v>10.63</v>
      </c>
      <c r="F81" s="37">
        <f t="shared" si="11"/>
        <v>3.82</v>
      </c>
      <c r="G81" s="37">
        <f t="shared" si="11"/>
        <v>0</v>
      </c>
      <c r="H81" s="37">
        <f t="shared" si="11"/>
        <v>0</v>
      </c>
      <c r="I81" s="37">
        <f t="shared" si="11"/>
        <v>0</v>
      </c>
      <c r="J81" s="37">
        <f t="shared" si="11"/>
        <v>11.18</v>
      </c>
      <c r="K81" s="37">
        <f t="shared" si="11"/>
        <v>2.54</v>
      </c>
      <c r="L81" s="37">
        <f t="shared" si="11"/>
        <v>13.19</v>
      </c>
      <c r="M81" s="37">
        <f t="shared" si="11"/>
        <v>12.32</v>
      </c>
      <c r="N81" s="37">
        <f t="shared" si="11"/>
        <v>9.02</v>
      </c>
      <c r="O81" s="37">
        <f t="shared" si="11"/>
        <v>8.56</v>
      </c>
      <c r="P81" s="37">
        <f t="shared" si="11"/>
        <v>0</v>
      </c>
      <c r="Q81" s="37">
        <f t="shared" si="11"/>
        <v>0</v>
      </c>
      <c r="R81" s="37">
        <f t="shared" si="11"/>
        <v>0</v>
      </c>
      <c r="S81" s="37">
        <f t="shared" si="11"/>
        <v>0</v>
      </c>
      <c r="T81" s="37">
        <f t="shared" si="11"/>
        <v>0</v>
      </c>
      <c r="U81" s="37">
        <f t="shared" si="11"/>
        <v>12.64</v>
      </c>
      <c r="V81" s="37">
        <f t="shared" si="11"/>
        <v>15.88</v>
      </c>
      <c r="W81" s="37">
        <f t="shared" si="11"/>
        <v>9.5299999999999994</v>
      </c>
      <c r="X81" s="37">
        <f t="shared" si="11"/>
        <v>2.9</v>
      </c>
      <c r="Y81" s="37">
        <f t="shared" si="11"/>
        <v>15.86</v>
      </c>
      <c r="Z81" s="37">
        <f t="shared" si="11"/>
        <v>16.43</v>
      </c>
      <c r="AA81" s="37">
        <f t="shared" si="11"/>
        <v>14.26</v>
      </c>
      <c r="AB81" s="39">
        <f t="shared" si="11"/>
        <v>15.01</v>
      </c>
    </row>
    <row r="82" spans="1:28" ht="15.75" x14ac:dyDescent="0.25">
      <c r="A82" s="23"/>
      <c r="B82" s="32">
        <v>45786</v>
      </c>
      <c r="C82" s="35">
        <f t="shared" si="2"/>
        <v>151.10999999999999</v>
      </c>
      <c r="D82" s="36">
        <f t="shared" si="3"/>
        <v>0</v>
      </c>
      <c r="E82" s="37">
        <f t="shared" ref="E82:AB82" si="12">E12+ABS(E47)</f>
        <v>10.63</v>
      </c>
      <c r="F82" s="37">
        <f t="shared" si="12"/>
        <v>11.23</v>
      </c>
      <c r="G82" s="37">
        <f t="shared" si="12"/>
        <v>11.74</v>
      </c>
      <c r="H82" s="37">
        <f t="shared" si="12"/>
        <v>12.32</v>
      </c>
      <c r="I82" s="37">
        <f t="shared" si="12"/>
        <v>12.57</v>
      </c>
      <c r="J82" s="37">
        <f t="shared" si="12"/>
        <v>7.51</v>
      </c>
      <c r="K82" s="37">
        <f t="shared" si="12"/>
        <v>2.33</v>
      </c>
      <c r="L82" s="37">
        <f t="shared" si="12"/>
        <v>8.52</v>
      </c>
      <c r="M82" s="37">
        <f t="shared" si="12"/>
        <v>13.19</v>
      </c>
      <c r="N82" s="37">
        <f t="shared" si="12"/>
        <v>13.38</v>
      </c>
      <c r="O82" s="37">
        <f t="shared" si="12"/>
        <v>0</v>
      </c>
      <c r="P82" s="37">
        <f t="shared" si="12"/>
        <v>0</v>
      </c>
      <c r="Q82" s="37">
        <f t="shared" si="12"/>
        <v>0</v>
      </c>
      <c r="R82" s="37">
        <f t="shared" si="12"/>
        <v>0</v>
      </c>
      <c r="S82" s="37">
        <f t="shared" si="12"/>
        <v>0</v>
      </c>
      <c r="T82" s="37">
        <f t="shared" si="12"/>
        <v>0</v>
      </c>
      <c r="U82" s="37">
        <f t="shared" si="12"/>
        <v>8.57</v>
      </c>
      <c r="V82" s="37">
        <f t="shared" si="12"/>
        <v>10.23</v>
      </c>
      <c r="W82" s="37">
        <f t="shared" si="12"/>
        <v>7.68</v>
      </c>
      <c r="X82" s="37">
        <f t="shared" si="12"/>
        <v>3.3</v>
      </c>
      <c r="Y82" s="37">
        <f t="shared" si="12"/>
        <v>3.56</v>
      </c>
      <c r="Z82" s="37">
        <f t="shared" si="12"/>
        <v>1.96</v>
      </c>
      <c r="AA82" s="37">
        <f t="shared" si="12"/>
        <v>8.6300000000000008</v>
      </c>
      <c r="AB82" s="39">
        <f t="shared" si="12"/>
        <v>3.76</v>
      </c>
    </row>
    <row r="83" spans="1:28" ht="15.75" x14ac:dyDescent="0.25">
      <c r="A83" s="23"/>
      <c r="B83" s="32">
        <v>45787</v>
      </c>
      <c r="C83" s="35">
        <f t="shared" si="2"/>
        <v>65.12</v>
      </c>
      <c r="D83" s="36">
        <f t="shared" si="3"/>
        <v>0</v>
      </c>
      <c r="E83" s="37">
        <f t="shared" ref="E83:AB83" si="13">E13+ABS(E48)</f>
        <v>2.1</v>
      </c>
      <c r="F83" s="37">
        <f t="shared" si="13"/>
        <v>0</v>
      </c>
      <c r="G83" s="37">
        <f t="shared" si="13"/>
        <v>0</v>
      </c>
      <c r="H83" s="37">
        <f t="shared" si="13"/>
        <v>0</v>
      </c>
      <c r="I83" s="37">
        <f t="shared" si="13"/>
        <v>0</v>
      </c>
      <c r="J83" s="37">
        <f t="shared" si="13"/>
        <v>0</v>
      </c>
      <c r="K83" s="37">
        <f t="shared" si="13"/>
        <v>12.03</v>
      </c>
      <c r="L83" s="37">
        <f t="shared" si="13"/>
        <v>11.42</v>
      </c>
      <c r="M83" s="37">
        <f t="shared" si="13"/>
        <v>0</v>
      </c>
      <c r="N83" s="37">
        <f t="shared" si="13"/>
        <v>0</v>
      </c>
      <c r="O83" s="37">
        <f t="shared" si="13"/>
        <v>0</v>
      </c>
      <c r="P83" s="37">
        <f t="shared" si="13"/>
        <v>0</v>
      </c>
      <c r="Q83" s="37">
        <f t="shared" si="13"/>
        <v>0</v>
      </c>
      <c r="R83" s="37">
        <f t="shared" si="13"/>
        <v>0</v>
      </c>
      <c r="S83" s="37">
        <f t="shared" si="13"/>
        <v>0</v>
      </c>
      <c r="T83" s="37">
        <f t="shared" si="13"/>
        <v>0</v>
      </c>
      <c r="U83" s="37">
        <f t="shared" si="13"/>
        <v>0</v>
      </c>
      <c r="V83" s="37">
        <f t="shared" si="13"/>
        <v>3.69</v>
      </c>
      <c r="W83" s="37">
        <f t="shared" si="13"/>
        <v>13.16</v>
      </c>
      <c r="X83" s="37">
        <f t="shared" si="13"/>
        <v>5.71</v>
      </c>
      <c r="Y83" s="37">
        <f t="shared" si="13"/>
        <v>1.06</v>
      </c>
      <c r="Z83" s="37">
        <f t="shared" si="13"/>
        <v>6.7</v>
      </c>
      <c r="AA83" s="37">
        <f t="shared" si="13"/>
        <v>3.36</v>
      </c>
      <c r="AB83" s="39">
        <f t="shared" si="13"/>
        <v>5.89</v>
      </c>
    </row>
    <row r="84" spans="1:28" ht="15.75" x14ac:dyDescent="0.25">
      <c r="A84" s="23"/>
      <c r="B84" s="32">
        <v>45788</v>
      </c>
      <c r="C84" s="35">
        <f t="shared" si="2"/>
        <v>48.55</v>
      </c>
      <c r="D84" s="36">
        <f t="shared" si="3"/>
        <v>0</v>
      </c>
      <c r="E84" s="37">
        <f t="shared" ref="E84:AB84" si="14">E14+ABS(E49)</f>
        <v>4.18</v>
      </c>
      <c r="F84" s="37">
        <f t="shared" si="14"/>
        <v>0</v>
      </c>
      <c r="G84" s="37">
        <f t="shared" si="14"/>
        <v>0</v>
      </c>
      <c r="H84" s="37">
        <f t="shared" si="14"/>
        <v>0</v>
      </c>
      <c r="I84" s="37">
        <f t="shared" si="14"/>
        <v>0</v>
      </c>
      <c r="J84" s="37">
        <f t="shared" si="14"/>
        <v>0</v>
      </c>
      <c r="K84" s="37">
        <f t="shared" si="14"/>
        <v>0</v>
      </c>
      <c r="L84" s="37">
        <f t="shared" si="14"/>
        <v>0</v>
      </c>
      <c r="M84" s="37">
        <f t="shared" si="14"/>
        <v>0</v>
      </c>
      <c r="N84" s="37">
        <f t="shared" si="14"/>
        <v>0</v>
      </c>
      <c r="O84" s="37">
        <f t="shared" si="14"/>
        <v>0</v>
      </c>
      <c r="P84" s="37">
        <f t="shared" si="14"/>
        <v>0</v>
      </c>
      <c r="Q84" s="37">
        <f t="shared" si="14"/>
        <v>0</v>
      </c>
      <c r="R84" s="37">
        <f t="shared" si="14"/>
        <v>0</v>
      </c>
      <c r="S84" s="37">
        <f t="shared" si="14"/>
        <v>0</v>
      </c>
      <c r="T84" s="37">
        <f t="shared" si="14"/>
        <v>0</v>
      </c>
      <c r="U84" s="37">
        <f t="shared" si="14"/>
        <v>0</v>
      </c>
      <c r="V84" s="37">
        <f t="shared" si="14"/>
        <v>0</v>
      </c>
      <c r="W84" s="37">
        <f t="shared" si="14"/>
        <v>13.29</v>
      </c>
      <c r="X84" s="37">
        <f t="shared" si="14"/>
        <v>13.6</v>
      </c>
      <c r="Y84" s="37">
        <f t="shared" si="14"/>
        <v>1.56</v>
      </c>
      <c r="Z84" s="37">
        <f t="shared" si="14"/>
        <v>7.09</v>
      </c>
      <c r="AA84" s="37">
        <f t="shared" si="14"/>
        <v>1.1000000000000001</v>
      </c>
      <c r="AB84" s="39">
        <f t="shared" si="14"/>
        <v>7.73</v>
      </c>
    </row>
    <row r="85" spans="1:28" ht="15.75" x14ac:dyDescent="0.25">
      <c r="A85" s="23"/>
      <c r="B85" s="32">
        <v>45789</v>
      </c>
      <c r="C85" s="35">
        <f t="shared" si="2"/>
        <v>118.69</v>
      </c>
      <c r="D85" s="36">
        <f t="shared" si="3"/>
        <v>0</v>
      </c>
      <c r="E85" s="37">
        <f t="shared" ref="E85:AB85" si="15">E15+ABS(E50)</f>
        <v>1.7</v>
      </c>
      <c r="F85" s="37">
        <f t="shared" si="15"/>
        <v>0</v>
      </c>
      <c r="G85" s="37">
        <f t="shared" si="15"/>
        <v>0</v>
      </c>
      <c r="H85" s="37">
        <f t="shared" si="15"/>
        <v>9.1300000000000008</v>
      </c>
      <c r="I85" s="37">
        <f t="shared" si="15"/>
        <v>0.69</v>
      </c>
      <c r="J85" s="37">
        <f t="shared" si="15"/>
        <v>6.9</v>
      </c>
      <c r="K85" s="37">
        <f t="shared" si="15"/>
        <v>6.3</v>
      </c>
      <c r="L85" s="37">
        <f t="shared" si="15"/>
        <v>12.23</v>
      </c>
      <c r="M85" s="37">
        <f t="shared" si="15"/>
        <v>6.96</v>
      </c>
      <c r="N85" s="37">
        <f t="shared" si="15"/>
        <v>8.5299999999999994</v>
      </c>
      <c r="O85" s="37">
        <f t="shared" si="15"/>
        <v>0</v>
      </c>
      <c r="P85" s="37">
        <f t="shared" si="15"/>
        <v>0</v>
      </c>
      <c r="Q85" s="37">
        <f t="shared" si="15"/>
        <v>0</v>
      </c>
      <c r="R85" s="37">
        <f t="shared" si="15"/>
        <v>0</v>
      </c>
      <c r="S85" s="37">
        <f t="shared" si="15"/>
        <v>0</v>
      </c>
      <c r="T85" s="37">
        <f t="shared" si="15"/>
        <v>0</v>
      </c>
      <c r="U85" s="37">
        <f t="shared" si="15"/>
        <v>7.75</v>
      </c>
      <c r="V85" s="37">
        <f t="shared" si="15"/>
        <v>7.24</v>
      </c>
      <c r="W85" s="37">
        <f t="shared" si="15"/>
        <v>6.85</v>
      </c>
      <c r="X85" s="37">
        <f t="shared" si="15"/>
        <v>2.88</v>
      </c>
      <c r="Y85" s="37">
        <f t="shared" si="15"/>
        <v>11.29</v>
      </c>
      <c r="Z85" s="37">
        <f t="shared" si="15"/>
        <v>5.76</v>
      </c>
      <c r="AA85" s="37">
        <f t="shared" si="15"/>
        <v>13.32</v>
      </c>
      <c r="AB85" s="39">
        <f t="shared" si="15"/>
        <v>11.16</v>
      </c>
    </row>
    <row r="86" spans="1:28" ht="15.75" x14ac:dyDescent="0.25">
      <c r="A86" s="23"/>
      <c r="B86" s="32">
        <v>45790</v>
      </c>
      <c r="C86" s="35">
        <f t="shared" si="2"/>
        <v>75.61</v>
      </c>
      <c r="D86" s="36">
        <f t="shared" si="3"/>
        <v>0</v>
      </c>
      <c r="E86" s="37">
        <f t="shared" ref="E86:AB86" si="16">E16+ABS(E51)</f>
        <v>0.71</v>
      </c>
      <c r="F86" s="37">
        <f t="shared" si="16"/>
        <v>0</v>
      </c>
      <c r="G86" s="37">
        <f t="shared" si="16"/>
        <v>0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3.75</v>
      </c>
      <c r="L86" s="37">
        <f t="shared" si="16"/>
        <v>1.38</v>
      </c>
      <c r="M86" s="37">
        <f t="shared" si="16"/>
        <v>4</v>
      </c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7">
        <f t="shared" si="16"/>
        <v>0</v>
      </c>
      <c r="S86" s="37">
        <f t="shared" si="16"/>
        <v>0</v>
      </c>
      <c r="T86" s="37">
        <f t="shared" si="16"/>
        <v>0</v>
      </c>
      <c r="U86" s="37">
        <f t="shared" si="16"/>
        <v>0</v>
      </c>
      <c r="V86" s="37">
        <f t="shared" si="16"/>
        <v>13.77</v>
      </c>
      <c r="W86" s="37">
        <f t="shared" si="16"/>
        <v>1.8</v>
      </c>
      <c r="X86" s="37">
        <f t="shared" si="16"/>
        <v>2.42</v>
      </c>
      <c r="Y86" s="37">
        <f t="shared" si="16"/>
        <v>17.010000000000002</v>
      </c>
      <c r="Z86" s="37">
        <f t="shared" si="16"/>
        <v>12.84</v>
      </c>
      <c r="AA86" s="37">
        <f t="shared" si="16"/>
        <v>12.41</v>
      </c>
      <c r="AB86" s="39">
        <f t="shared" si="16"/>
        <v>5.52</v>
      </c>
    </row>
    <row r="87" spans="1:28" ht="15.75" x14ac:dyDescent="0.25">
      <c r="A87" s="23"/>
      <c r="B87" s="32">
        <v>45791</v>
      </c>
      <c r="C87" s="35">
        <f t="shared" si="2"/>
        <v>73.599999999999994</v>
      </c>
      <c r="D87" s="36">
        <f t="shared" si="3"/>
        <v>0</v>
      </c>
      <c r="E87" s="37">
        <f t="shared" ref="E87:AB87" si="17">E17+ABS(E52)</f>
        <v>16.52</v>
      </c>
      <c r="F87" s="37">
        <f t="shared" si="17"/>
        <v>0</v>
      </c>
      <c r="G87" s="37">
        <f t="shared" si="17"/>
        <v>0</v>
      </c>
      <c r="H87" s="37">
        <f t="shared" si="17"/>
        <v>0</v>
      </c>
      <c r="I87" s="37">
        <f t="shared" si="17"/>
        <v>0</v>
      </c>
      <c r="J87" s="37">
        <f t="shared" si="17"/>
        <v>0</v>
      </c>
      <c r="K87" s="37">
        <f t="shared" si="17"/>
        <v>0.43</v>
      </c>
      <c r="L87" s="37">
        <f t="shared" si="17"/>
        <v>1.71</v>
      </c>
      <c r="M87" s="37">
        <f t="shared" si="17"/>
        <v>3.49</v>
      </c>
      <c r="N87" s="37">
        <f t="shared" si="17"/>
        <v>0</v>
      </c>
      <c r="O87" s="37">
        <f t="shared" si="17"/>
        <v>0</v>
      </c>
      <c r="P87" s="37">
        <f t="shared" si="17"/>
        <v>0</v>
      </c>
      <c r="Q87" s="37">
        <f t="shared" si="17"/>
        <v>0</v>
      </c>
      <c r="R87" s="37">
        <f t="shared" si="17"/>
        <v>0</v>
      </c>
      <c r="S87" s="37">
        <f t="shared" si="17"/>
        <v>0</v>
      </c>
      <c r="T87" s="37">
        <f t="shared" si="17"/>
        <v>0</v>
      </c>
      <c r="U87" s="37">
        <f t="shared" si="17"/>
        <v>0</v>
      </c>
      <c r="V87" s="37">
        <f t="shared" si="17"/>
        <v>1.8900000000000001</v>
      </c>
      <c r="W87" s="37">
        <f t="shared" si="17"/>
        <v>6.11</v>
      </c>
      <c r="X87" s="37">
        <f t="shared" si="17"/>
        <v>3.21</v>
      </c>
      <c r="Y87" s="37">
        <f t="shared" si="17"/>
        <v>16.170000000000002</v>
      </c>
      <c r="Z87" s="37">
        <f t="shared" si="17"/>
        <v>10.28</v>
      </c>
      <c r="AA87" s="37">
        <f t="shared" si="17"/>
        <v>6.35</v>
      </c>
      <c r="AB87" s="39">
        <f t="shared" si="17"/>
        <v>7.44</v>
      </c>
    </row>
    <row r="88" spans="1:28" ht="15.75" x14ac:dyDescent="0.25">
      <c r="A88" s="23"/>
      <c r="B88" s="32">
        <v>45792</v>
      </c>
      <c r="C88" s="35">
        <f t="shared" si="2"/>
        <v>54.830000000000005</v>
      </c>
      <c r="D88" s="36">
        <f t="shared" si="3"/>
        <v>0</v>
      </c>
      <c r="E88" s="37">
        <f t="shared" ref="E88:AB88" si="18">E18+ABS(E53)</f>
        <v>8.6300000000000008</v>
      </c>
      <c r="F88" s="37">
        <f t="shared" si="18"/>
        <v>0</v>
      </c>
      <c r="G88" s="37">
        <f t="shared" si="18"/>
        <v>0</v>
      </c>
      <c r="H88" s="37">
        <f t="shared" si="18"/>
        <v>0</v>
      </c>
      <c r="I88" s="37">
        <f t="shared" si="18"/>
        <v>0</v>
      </c>
      <c r="J88" s="37">
        <f t="shared" si="18"/>
        <v>0</v>
      </c>
      <c r="K88" s="37">
        <f t="shared" si="18"/>
        <v>1.29</v>
      </c>
      <c r="L88" s="37">
        <f t="shared" si="18"/>
        <v>0.23</v>
      </c>
      <c r="M88" s="37">
        <f t="shared" si="18"/>
        <v>2.95</v>
      </c>
      <c r="N88" s="37">
        <f t="shared" si="18"/>
        <v>0</v>
      </c>
      <c r="O88" s="37">
        <f t="shared" si="18"/>
        <v>0</v>
      </c>
      <c r="P88" s="37">
        <f t="shared" si="18"/>
        <v>0</v>
      </c>
      <c r="Q88" s="37">
        <f t="shared" si="18"/>
        <v>0</v>
      </c>
      <c r="R88" s="37">
        <f t="shared" si="18"/>
        <v>0</v>
      </c>
      <c r="S88" s="37">
        <f t="shared" si="18"/>
        <v>0</v>
      </c>
      <c r="T88" s="37">
        <f t="shared" si="18"/>
        <v>0</v>
      </c>
      <c r="U88" s="37">
        <f t="shared" si="18"/>
        <v>0</v>
      </c>
      <c r="V88" s="37">
        <f t="shared" si="18"/>
        <v>0.72</v>
      </c>
      <c r="W88" s="37">
        <f t="shared" si="18"/>
        <v>15.25</v>
      </c>
      <c r="X88" s="37">
        <f t="shared" si="18"/>
        <v>14.71</v>
      </c>
      <c r="Y88" s="37">
        <f t="shared" si="18"/>
        <v>1.04</v>
      </c>
      <c r="Z88" s="37">
        <f t="shared" si="18"/>
        <v>1.07</v>
      </c>
      <c r="AA88" s="37">
        <f t="shared" si="18"/>
        <v>6.74</v>
      </c>
      <c r="AB88" s="39">
        <f t="shared" si="18"/>
        <v>2.1999999999999997</v>
      </c>
    </row>
    <row r="89" spans="1:28" ht="15.75" x14ac:dyDescent="0.25">
      <c r="A89" s="23"/>
      <c r="B89" s="32">
        <v>45793</v>
      </c>
      <c r="C89" s="35">
        <f t="shared" si="2"/>
        <v>130.53</v>
      </c>
      <c r="D89" s="36">
        <f t="shared" si="3"/>
        <v>0</v>
      </c>
      <c r="E89" s="37">
        <f t="shared" ref="E89:AB89" si="19">E19+ABS(E54)</f>
        <v>6.67</v>
      </c>
      <c r="F89" s="37">
        <f t="shared" si="19"/>
        <v>6.16</v>
      </c>
      <c r="G89" s="37">
        <f t="shared" si="19"/>
        <v>0</v>
      </c>
      <c r="H89" s="37">
        <f t="shared" si="19"/>
        <v>0</v>
      </c>
      <c r="I89" s="37">
        <f t="shared" si="19"/>
        <v>0</v>
      </c>
      <c r="J89" s="37">
        <f t="shared" si="19"/>
        <v>0</v>
      </c>
      <c r="K89" s="37">
        <f t="shared" si="19"/>
        <v>2.68</v>
      </c>
      <c r="L89" s="37">
        <f t="shared" si="19"/>
        <v>5.99</v>
      </c>
      <c r="M89" s="37">
        <f t="shared" si="19"/>
        <v>16.82</v>
      </c>
      <c r="N89" s="37">
        <f t="shared" si="19"/>
        <v>3.79</v>
      </c>
      <c r="O89" s="37">
        <f t="shared" si="19"/>
        <v>4</v>
      </c>
      <c r="P89" s="37">
        <f t="shared" si="19"/>
        <v>4</v>
      </c>
      <c r="Q89" s="37">
        <f t="shared" si="19"/>
        <v>4</v>
      </c>
      <c r="R89" s="37">
        <f t="shared" si="19"/>
        <v>4</v>
      </c>
      <c r="S89" s="37">
        <f t="shared" si="19"/>
        <v>4</v>
      </c>
      <c r="T89" s="37">
        <f t="shared" si="19"/>
        <v>3.47</v>
      </c>
      <c r="U89" s="37">
        <f t="shared" si="19"/>
        <v>2.82</v>
      </c>
      <c r="V89" s="37">
        <f t="shared" si="19"/>
        <v>10.62</v>
      </c>
      <c r="W89" s="37">
        <f t="shared" si="19"/>
        <v>15.99</v>
      </c>
      <c r="X89" s="37">
        <f t="shared" si="19"/>
        <v>2.75</v>
      </c>
      <c r="Y89" s="37">
        <f t="shared" si="19"/>
        <v>11.12</v>
      </c>
      <c r="Z89" s="37">
        <f t="shared" si="19"/>
        <v>11.11</v>
      </c>
      <c r="AA89" s="37">
        <f t="shared" si="19"/>
        <v>1.82</v>
      </c>
      <c r="AB89" s="39">
        <f t="shared" si="19"/>
        <v>8.7200000000000006</v>
      </c>
    </row>
    <row r="90" spans="1:28" ht="15.75" x14ac:dyDescent="0.25">
      <c r="A90" s="23"/>
      <c r="B90" s="32">
        <v>45794</v>
      </c>
      <c r="C90" s="35">
        <f t="shared" si="2"/>
        <v>0</v>
      </c>
      <c r="D90" s="36">
        <f t="shared" si="3"/>
        <v>0</v>
      </c>
      <c r="E90" s="37">
        <f t="shared" ref="E90:AB90" si="20">E20+ABS(E55)</f>
        <v>0</v>
      </c>
      <c r="F90" s="37">
        <f t="shared" si="20"/>
        <v>0</v>
      </c>
      <c r="G90" s="37">
        <f t="shared" si="20"/>
        <v>0</v>
      </c>
      <c r="H90" s="37">
        <f t="shared" si="20"/>
        <v>0</v>
      </c>
      <c r="I90" s="37">
        <f t="shared" si="20"/>
        <v>0</v>
      </c>
      <c r="J90" s="37">
        <f t="shared" si="20"/>
        <v>0</v>
      </c>
      <c r="K90" s="37">
        <f t="shared" si="20"/>
        <v>0</v>
      </c>
      <c r="L90" s="37">
        <f t="shared" si="20"/>
        <v>0</v>
      </c>
      <c r="M90" s="37">
        <f t="shared" si="20"/>
        <v>0</v>
      </c>
      <c r="N90" s="37">
        <f t="shared" si="20"/>
        <v>0</v>
      </c>
      <c r="O90" s="37">
        <f t="shared" si="20"/>
        <v>0</v>
      </c>
      <c r="P90" s="37">
        <f t="shared" si="20"/>
        <v>0</v>
      </c>
      <c r="Q90" s="37">
        <f t="shared" si="20"/>
        <v>0</v>
      </c>
      <c r="R90" s="37">
        <f t="shared" si="20"/>
        <v>0</v>
      </c>
      <c r="S90" s="37">
        <f t="shared" si="20"/>
        <v>0</v>
      </c>
      <c r="T90" s="37">
        <f t="shared" si="20"/>
        <v>0</v>
      </c>
      <c r="U90" s="37">
        <f t="shared" si="20"/>
        <v>0</v>
      </c>
      <c r="V90" s="37">
        <f t="shared" si="20"/>
        <v>0</v>
      </c>
      <c r="W90" s="37">
        <f t="shared" si="20"/>
        <v>0</v>
      </c>
      <c r="X90" s="37">
        <f t="shared" si="20"/>
        <v>0</v>
      </c>
      <c r="Y90" s="37">
        <f t="shared" si="20"/>
        <v>0</v>
      </c>
      <c r="Z90" s="37">
        <f t="shared" si="20"/>
        <v>0</v>
      </c>
      <c r="AA90" s="37">
        <f t="shared" si="20"/>
        <v>0</v>
      </c>
      <c r="AB90" s="39">
        <f t="shared" si="20"/>
        <v>0</v>
      </c>
    </row>
    <row r="91" spans="1:28" ht="15.75" x14ac:dyDescent="0.25">
      <c r="A91" s="23"/>
      <c r="B91" s="32">
        <v>45795</v>
      </c>
      <c r="C91" s="35">
        <f t="shared" si="2"/>
        <v>0</v>
      </c>
      <c r="D91" s="36">
        <f t="shared" si="3"/>
        <v>0</v>
      </c>
      <c r="E91" s="37">
        <f t="shared" ref="E91:AB91" si="21">E21+ABS(E56)</f>
        <v>0</v>
      </c>
      <c r="F91" s="37">
        <f t="shared" si="21"/>
        <v>0</v>
      </c>
      <c r="G91" s="37">
        <f t="shared" si="21"/>
        <v>0</v>
      </c>
      <c r="H91" s="37">
        <f t="shared" si="21"/>
        <v>0</v>
      </c>
      <c r="I91" s="37">
        <f t="shared" si="21"/>
        <v>0</v>
      </c>
      <c r="J91" s="37">
        <f t="shared" si="21"/>
        <v>0</v>
      </c>
      <c r="K91" s="37">
        <f t="shared" si="21"/>
        <v>0</v>
      </c>
      <c r="L91" s="37">
        <f t="shared" si="21"/>
        <v>0</v>
      </c>
      <c r="M91" s="37">
        <f t="shared" si="21"/>
        <v>0</v>
      </c>
      <c r="N91" s="37">
        <f t="shared" si="21"/>
        <v>0</v>
      </c>
      <c r="O91" s="37">
        <f t="shared" si="21"/>
        <v>0</v>
      </c>
      <c r="P91" s="37">
        <f t="shared" si="21"/>
        <v>0</v>
      </c>
      <c r="Q91" s="37">
        <f t="shared" si="21"/>
        <v>0</v>
      </c>
      <c r="R91" s="37">
        <f t="shared" si="21"/>
        <v>0</v>
      </c>
      <c r="S91" s="37">
        <f t="shared" si="21"/>
        <v>0</v>
      </c>
      <c r="T91" s="37">
        <f t="shared" si="21"/>
        <v>0</v>
      </c>
      <c r="U91" s="37">
        <f t="shared" si="21"/>
        <v>0</v>
      </c>
      <c r="V91" s="37">
        <f t="shared" si="21"/>
        <v>0</v>
      </c>
      <c r="W91" s="37">
        <f t="shared" si="21"/>
        <v>0</v>
      </c>
      <c r="X91" s="37">
        <f t="shared" si="21"/>
        <v>0</v>
      </c>
      <c r="Y91" s="37">
        <f t="shared" si="21"/>
        <v>0</v>
      </c>
      <c r="Z91" s="37">
        <f t="shared" si="21"/>
        <v>0</v>
      </c>
      <c r="AA91" s="37">
        <f t="shared" si="21"/>
        <v>0</v>
      </c>
      <c r="AB91" s="39">
        <f t="shared" si="21"/>
        <v>0</v>
      </c>
    </row>
    <row r="92" spans="1:28" ht="15.75" x14ac:dyDescent="0.25">
      <c r="A92" s="23"/>
      <c r="B92" s="32">
        <v>45796</v>
      </c>
      <c r="C92" s="35">
        <f t="shared" si="2"/>
        <v>0</v>
      </c>
      <c r="D92" s="36">
        <f t="shared" si="3"/>
        <v>0</v>
      </c>
      <c r="E92" s="37">
        <f t="shared" ref="E92:AB92" si="22">E22+ABS(E57)</f>
        <v>0</v>
      </c>
      <c r="F92" s="37">
        <f t="shared" si="22"/>
        <v>0</v>
      </c>
      <c r="G92" s="37">
        <f t="shared" si="22"/>
        <v>0</v>
      </c>
      <c r="H92" s="37">
        <f t="shared" si="22"/>
        <v>0</v>
      </c>
      <c r="I92" s="37">
        <f t="shared" si="22"/>
        <v>0</v>
      </c>
      <c r="J92" s="37">
        <f t="shared" si="22"/>
        <v>0</v>
      </c>
      <c r="K92" s="37">
        <f t="shared" si="22"/>
        <v>0</v>
      </c>
      <c r="L92" s="37">
        <f t="shared" si="22"/>
        <v>0</v>
      </c>
      <c r="M92" s="37">
        <f t="shared" si="22"/>
        <v>0</v>
      </c>
      <c r="N92" s="37">
        <f t="shared" si="22"/>
        <v>0</v>
      </c>
      <c r="O92" s="37">
        <f t="shared" si="22"/>
        <v>0</v>
      </c>
      <c r="P92" s="37">
        <f t="shared" si="22"/>
        <v>0</v>
      </c>
      <c r="Q92" s="37">
        <f t="shared" si="22"/>
        <v>0</v>
      </c>
      <c r="R92" s="37">
        <f t="shared" si="22"/>
        <v>0</v>
      </c>
      <c r="S92" s="37">
        <f t="shared" si="22"/>
        <v>0</v>
      </c>
      <c r="T92" s="37">
        <f t="shared" si="22"/>
        <v>0</v>
      </c>
      <c r="U92" s="37">
        <f t="shared" si="22"/>
        <v>0</v>
      </c>
      <c r="V92" s="37">
        <f t="shared" si="22"/>
        <v>0</v>
      </c>
      <c r="W92" s="37">
        <f t="shared" si="22"/>
        <v>0</v>
      </c>
      <c r="X92" s="37">
        <f t="shared" si="22"/>
        <v>0</v>
      </c>
      <c r="Y92" s="37">
        <f t="shared" si="22"/>
        <v>0</v>
      </c>
      <c r="Z92" s="37">
        <f t="shared" si="22"/>
        <v>0</v>
      </c>
      <c r="AA92" s="37">
        <f t="shared" si="22"/>
        <v>0</v>
      </c>
      <c r="AB92" s="39">
        <f t="shared" si="22"/>
        <v>0</v>
      </c>
    </row>
    <row r="93" spans="1:28" ht="15.75" x14ac:dyDescent="0.25">
      <c r="A93" s="23"/>
      <c r="B93" s="32">
        <v>45797</v>
      </c>
      <c r="C93" s="35">
        <f t="shared" si="2"/>
        <v>86.55</v>
      </c>
      <c r="D93" s="36">
        <f t="shared" si="3"/>
        <v>0</v>
      </c>
      <c r="E93" s="37">
        <f t="shared" ref="E93:AB93" si="23">E23+ABS(E58)</f>
        <v>14.57</v>
      </c>
      <c r="F93" s="37">
        <f t="shared" si="23"/>
        <v>0</v>
      </c>
      <c r="G93" s="37">
        <f t="shared" si="23"/>
        <v>0</v>
      </c>
      <c r="H93" s="37">
        <f t="shared" si="23"/>
        <v>0</v>
      </c>
      <c r="I93" s="37">
        <f t="shared" si="23"/>
        <v>0</v>
      </c>
      <c r="J93" s="37">
        <f t="shared" si="23"/>
        <v>0</v>
      </c>
      <c r="K93" s="37">
        <f t="shared" si="23"/>
        <v>2.92</v>
      </c>
      <c r="L93" s="37">
        <f t="shared" si="23"/>
        <v>4.5</v>
      </c>
      <c r="M93" s="37">
        <f t="shared" si="23"/>
        <v>0.24</v>
      </c>
      <c r="N93" s="37">
        <f t="shared" si="23"/>
        <v>0</v>
      </c>
      <c r="O93" s="37">
        <f t="shared" si="23"/>
        <v>0</v>
      </c>
      <c r="P93" s="37">
        <f t="shared" si="23"/>
        <v>0</v>
      </c>
      <c r="Q93" s="37">
        <f t="shared" si="23"/>
        <v>0</v>
      </c>
      <c r="R93" s="37">
        <f t="shared" si="23"/>
        <v>0</v>
      </c>
      <c r="S93" s="37">
        <f t="shared" si="23"/>
        <v>0</v>
      </c>
      <c r="T93" s="37">
        <f t="shared" si="23"/>
        <v>0</v>
      </c>
      <c r="U93" s="37">
        <f t="shared" si="23"/>
        <v>12.56</v>
      </c>
      <c r="V93" s="37">
        <f t="shared" si="23"/>
        <v>7.44</v>
      </c>
      <c r="W93" s="37">
        <f t="shared" si="23"/>
        <v>4.78</v>
      </c>
      <c r="X93" s="37">
        <f t="shared" si="23"/>
        <v>8.4</v>
      </c>
      <c r="Y93" s="37">
        <f t="shared" si="23"/>
        <v>9.9</v>
      </c>
      <c r="Z93" s="37">
        <f t="shared" si="23"/>
        <v>7.03</v>
      </c>
      <c r="AA93" s="37">
        <f t="shared" si="23"/>
        <v>12.72</v>
      </c>
      <c r="AB93" s="39">
        <f t="shared" si="23"/>
        <v>1.4900000000000002</v>
      </c>
    </row>
    <row r="94" spans="1:28" ht="15.75" x14ac:dyDescent="0.25">
      <c r="A94" s="23"/>
      <c r="B94" s="32">
        <v>45798</v>
      </c>
      <c r="C94" s="35">
        <f t="shared" si="2"/>
        <v>0</v>
      </c>
      <c r="D94" s="36">
        <f t="shared" si="3"/>
        <v>0</v>
      </c>
      <c r="E94" s="37">
        <f t="shared" ref="E94:AB94" si="24">E24+ABS(E59)</f>
        <v>0</v>
      </c>
      <c r="F94" s="37">
        <f t="shared" si="24"/>
        <v>0</v>
      </c>
      <c r="G94" s="37">
        <f t="shared" si="24"/>
        <v>0</v>
      </c>
      <c r="H94" s="37">
        <f t="shared" si="24"/>
        <v>0</v>
      </c>
      <c r="I94" s="37">
        <f t="shared" si="24"/>
        <v>0</v>
      </c>
      <c r="J94" s="37">
        <f t="shared" si="24"/>
        <v>0</v>
      </c>
      <c r="K94" s="37">
        <f t="shared" si="24"/>
        <v>0</v>
      </c>
      <c r="L94" s="37">
        <f t="shared" si="24"/>
        <v>0</v>
      </c>
      <c r="M94" s="37">
        <f t="shared" si="24"/>
        <v>0</v>
      </c>
      <c r="N94" s="37">
        <f t="shared" si="24"/>
        <v>0</v>
      </c>
      <c r="O94" s="37">
        <f t="shared" si="24"/>
        <v>0</v>
      </c>
      <c r="P94" s="37">
        <f t="shared" si="24"/>
        <v>0</v>
      </c>
      <c r="Q94" s="37">
        <f t="shared" si="24"/>
        <v>0</v>
      </c>
      <c r="R94" s="37">
        <f t="shared" si="24"/>
        <v>0</v>
      </c>
      <c r="S94" s="37">
        <f t="shared" si="24"/>
        <v>0</v>
      </c>
      <c r="T94" s="37">
        <f t="shared" si="24"/>
        <v>0</v>
      </c>
      <c r="U94" s="37">
        <f t="shared" si="24"/>
        <v>0</v>
      </c>
      <c r="V94" s="37">
        <f t="shared" si="24"/>
        <v>0</v>
      </c>
      <c r="W94" s="37">
        <f t="shared" si="24"/>
        <v>0</v>
      </c>
      <c r="X94" s="37">
        <f t="shared" si="24"/>
        <v>0</v>
      </c>
      <c r="Y94" s="37">
        <f t="shared" si="24"/>
        <v>0</v>
      </c>
      <c r="Z94" s="37">
        <f t="shared" si="24"/>
        <v>0</v>
      </c>
      <c r="AA94" s="37">
        <f t="shared" si="24"/>
        <v>0</v>
      </c>
      <c r="AB94" s="39">
        <f t="shared" si="24"/>
        <v>0</v>
      </c>
    </row>
    <row r="95" spans="1:28" ht="15.75" x14ac:dyDescent="0.25">
      <c r="A95" s="23"/>
      <c r="B95" s="32">
        <v>45799</v>
      </c>
      <c r="C95" s="35">
        <f t="shared" si="2"/>
        <v>0</v>
      </c>
      <c r="D95" s="36">
        <f t="shared" si="3"/>
        <v>0</v>
      </c>
      <c r="E95" s="37">
        <f t="shared" ref="E95:AB95" si="25">E25+ABS(E60)</f>
        <v>0</v>
      </c>
      <c r="F95" s="37">
        <f t="shared" si="25"/>
        <v>0</v>
      </c>
      <c r="G95" s="37">
        <f t="shared" si="25"/>
        <v>0</v>
      </c>
      <c r="H95" s="37">
        <f t="shared" si="25"/>
        <v>0</v>
      </c>
      <c r="I95" s="37">
        <f t="shared" si="25"/>
        <v>0</v>
      </c>
      <c r="J95" s="37">
        <f t="shared" si="25"/>
        <v>0</v>
      </c>
      <c r="K95" s="37">
        <f t="shared" si="25"/>
        <v>0</v>
      </c>
      <c r="L95" s="37">
        <f t="shared" si="25"/>
        <v>0</v>
      </c>
      <c r="M95" s="37">
        <f t="shared" si="25"/>
        <v>0</v>
      </c>
      <c r="N95" s="37">
        <f t="shared" si="25"/>
        <v>0</v>
      </c>
      <c r="O95" s="37">
        <f t="shared" si="25"/>
        <v>0</v>
      </c>
      <c r="P95" s="37">
        <f t="shared" si="25"/>
        <v>0</v>
      </c>
      <c r="Q95" s="37">
        <f t="shared" si="25"/>
        <v>0</v>
      </c>
      <c r="R95" s="37">
        <f t="shared" si="25"/>
        <v>0</v>
      </c>
      <c r="S95" s="37">
        <f t="shared" si="25"/>
        <v>0</v>
      </c>
      <c r="T95" s="37">
        <f t="shared" si="25"/>
        <v>0</v>
      </c>
      <c r="U95" s="37">
        <f t="shared" si="25"/>
        <v>0</v>
      </c>
      <c r="V95" s="37">
        <f t="shared" si="25"/>
        <v>0</v>
      </c>
      <c r="W95" s="37">
        <f t="shared" si="25"/>
        <v>0</v>
      </c>
      <c r="X95" s="37">
        <f t="shared" si="25"/>
        <v>0</v>
      </c>
      <c r="Y95" s="37">
        <f t="shared" si="25"/>
        <v>0</v>
      </c>
      <c r="Z95" s="37">
        <f t="shared" si="25"/>
        <v>0</v>
      </c>
      <c r="AA95" s="37">
        <f t="shared" si="25"/>
        <v>0</v>
      </c>
      <c r="AB95" s="39">
        <f t="shared" si="25"/>
        <v>0</v>
      </c>
    </row>
    <row r="96" spans="1:28" ht="15.75" x14ac:dyDescent="0.25">
      <c r="A96" s="23"/>
      <c r="B96" s="32">
        <v>45800</v>
      </c>
      <c r="C96" s="35">
        <f t="shared" si="2"/>
        <v>0</v>
      </c>
      <c r="D96" s="36">
        <f t="shared" si="3"/>
        <v>0</v>
      </c>
      <c r="E96" s="37">
        <f t="shared" ref="E96:AB96" si="26">E26+ABS(E61)</f>
        <v>0</v>
      </c>
      <c r="F96" s="37">
        <f t="shared" si="26"/>
        <v>0</v>
      </c>
      <c r="G96" s="37">
        <f t="shared" si="26"/>
        <v>0</v>
      </c>
      <c r="H96" s="37">
        <f t="shared" si="26"/>
        <v>0</v>
      </c>
      <c r="I96" s="37">
        <f t="shared" si="26"/>
        <v>0</v>
      </c>
      <c r="J96" s="37">
        <f t="shared" si="26"/>
        <v>0</v>
      </c>
      <c r="K96" s="37">
        <f t="shared" si="26"/>
        <v>0</v>
      </c>
      <c r="L96" s="37">
        <f t="shared" si="26"/>
        <v>0</v>
      </c>
      <c r="M96" s="37">
        <f t="shared" si="26"/>
        <v>0</v>
      </c>
      <c r="N96" s="37">
        <f t="shared" si="26"/>
        <v>0</v>
      </c>
      <c r="O96" s="37">
        <f t="shared" si="26"/>
        <v>0</v>
      </c>
      <c r="P96" s="37">
        <f t="shared" si="26"/>
        <v>0</v>
      </c>
      <c r="Q96" s="37">
        <f t="shared" si="26"/>
        <v>0</v>
      </c>
      <c r="R96" s="37">
        <f t="shared" si="26"/>
        <v>0</v>
      </c>
      <c r="S96" s="37">
        <f t="shared" si="26"/>
        <v>0</v>
      </c>
      <c r="T96" s="37">
        <f t="shared" si="26"/>
        <v>0</v>
      </c>
      <c r="U96" s="37">
        <f t="shared" si="26"/>
        <v>0</v>
      </c>
      <c r="V96" s="37">
        <f t="shared" si="26"/>
        <v>0</v>
      </c>
      <c r="W96" s="37">
        <f t="shared" si="26"/>
        <v>0</v>
      </c>
      <c r="X96" s="37">
        <f t="shared" si="26"/>
        <v>0</v>
      </c>
      <c r="Y96" s="37">
        <f t="shared" si="26"/>
        <v>0</v>
      </c>
      <c r="Z96" s="37">
        <f t="shared" si="26"/>
        <v>0</v>
      </c>
      <c r="AA96" s="37">
        <f t="shared" si="26"/>
        <v>0</v>
      </c>
      <c r="AB96" s="39">
        <f t="shared" si="26"/>
        <v>0</v>
      </c>
    </row>
    <row r="97" spans="1:28" ht="15.75" x14ac:dyDescent="0.25">
      <c r="A97" s="23"/>
      <c r="B97" s="32">
        <v>45801</v>
      </c>
      <c r="C97" s="35">
        <f t="shared" si="2"/>
        <v>0</v>
      </c>
      <c r="D97" s="36">
        <f t="shared" si="3"/>
        <v>0</v>
      </c>
      <c r="E97" s="37">
        <f t="shared" ref="E97:AB97" si="27">E27+ABS(E62)</f>
        <v>0</v>
      </c>
      <c r="F97" s="37">
        <f t="shared" si="27"/>
        <v>0</v>
      </c>
      <c r="G97" s="37">
        <f t="shared" si="27"/>
        <v>0</v>
      </c>
      <c r="H97" s="37">
        <f t="shared" si="27"/>
        <v>0</v>
      </c>
      <c r="I97" s="37">
        <f t="shared" si="27"/>
        <v>0</v>
      </c>
      <c r="J97" s="37">
        <f t="shared" si="27"/>
        <v>0</v>
      </c>
      <c r="K97" s="37">
        <f t="shared" si="27"/>
        <v>0</v>
      </c>
      <c r="L97" s="37">
        <f t="shared" si="27"/>
        <v>0</v>
      </c>
      <c r="M97" s="37">
        <f t="shared" si="27"/>
        <v>0</v>
      </c>
      <c r="N97" s="37">
        <f t="shared" si="27"/>
        <v>0</v>
      </c>
      <c r="O97" s="37">
        <f t="shared" si="27"/>
        <v>0</v>
      </c>
      <c r="P97" s="37">
        <f t="shared" si="27"/>
        <v>0</v>
      </c>
      <c r="Q97" s="37">
        <f t="shared" si="27"/>
        <v>0</v>
      </c>
      <c r="R97" s="37">
        <f t="shared" si="27"/>
        <v>0</v>
      </c>
      <c r="S97" s="37">
        <f t="shared" si="27"/>
        <v>0</v>
      </c>
      <c r="T97" s="37">
        <f t="shared" si="27"/>
        <v>0</v>
      </c>
      <c r="U97" s="37">
        <f t="shared" si="27"/>
        <v>0</v>
      </c>
      <c r="V97" s="37">
        <f t="shared" si="27"/>
        <v>0</v>
      </c>
      <c r="W97" s="37">
        <f t="shared" si="27"/>
        <v>0</v>
      </c>
      <c r="X97" s="37">
        <f t="shared" si="27"/>
        <v>0</v>
      </c>
      <c r="Y97" s="37">
        <f t="shared" si="27"/>
        <v>0</v>
      </c>
      <c r="Z97" s="37">
        <f t="shared" si="27"/>
        <v>0</v>
      </c>
      <c r="AA97" s="37">
        <f t="shared" si="27"/>
        <v>0</v>
      </c>
      <c r="AB97" s="39">
        <f t="shared" si="27"/>
        <v>0</v>
      </c>
    </row>
    <row r="98" spans="1:28" ht="15.75" x14ac:dyDescent="0.25">
      <c r="A98" s="23"/>
      <c r="B98" s="32">
        <v>45802</v>
      </c>
      <c r="C98" s="35">
        <f t="shared" si="2"/>
        <v>0</v>
      </c>
      <c r="D98" s="36">
        <f t="shared" si="3"/>
        <v>0</v>
      </c>
      <c r="E98" s="37">
        <f t="shared" ref="E98:AB98" si="28">E28+ABS(E63)</f>
        <v>0</v>
      </c>
      <c r="F98" s="37">
        <f t="shared" si="28"/>
        <v>0</v>
      </c>
      <c r="G98" s="37">
        <f t="shared" si="28"/>
        <v>0</v>
      </c>
      <c r="H98" s="37">
        <f t="shared" si="28"/>
        <v>0</v>
      </c>
      <c r="I98" s="37">
        <f t="shared" si="28"/>
        <v>0</v>
      </c>
      <c r="J98" s="37">
        <f t="shared" si="28"/>
        <v>0</v>
      </c>
      <c r="K98" s="37">
        <f t="shared" si="28"/>
        <v>0</v>
      </c>
      <c r="L98" s="37">
        <f t="shared" si="28"/>
        <v>0</v>
      </c>
      <c r="M98" s="37">
        <f t="shared" si="28"/>
        <v>0</v>
      </c>
      <c r="N98" s="37">
        <f t="shared" si="28"/>
        <v>0</v>
      </c>
      <c r="O98" s="37">
        <f t="shared" si="28"/>
        <v>0</v>
      </c>
      <c r="P98" s="37">
        <f t="shared" si="28"/>
        <v>0</v>
      </c>
      <c r="Q98" s="37">
        <f t="shared" si="28"/>
        <v>0</v>
      </c>
      <c r="R98" s="37">
        <f t="shared" si="28"/>
        <v>0</v>
      </c>
      <c r="S98" s="37">
        <f t="shared" si="28"/>
        <v>0</v>
      </c>
      <c r="T98" s="37">
        <f t="shared" si="28"/>
        <v>0</v>
      </c>
      <c r="U98" s="37">
        <f t="shared" si="28"/>
        <v>0</v>
      </c>
      <c r="V98" s="37">
        <f t="shared" si="28"/>
        <v>0</v>
      </c>
      <c r="W98" s="37">
        <f t="shared" si="28"/>
        <v>0</v>
      </c>
      <c r="X98" s="37">
        <f t="shared" si="28"/>
        <v>0</v>
      </c>
      <c r="Y98" s="37">
        <f t="shared" si="28"/>
        <v>0</v>
      </c>
      <c r="Z98" s="37">
        <f t="shared" si="28"/>
        <v>0</v>
      </c>
      <c r="AA98" s="37">
        <f t="shared" si="28"/>
        <v>0</v>
      </c>
      <c r="AB98" s="39">
        <f t="shared" si="28"/>
        <v>0</v>
      </c>
    </row>
    <row r="99" spans="1:28" ht="15.75" x14ac:dyDescent="0.25">
      <c r="A99" s="23"/>
      <c r="B99" s="32">
        <v>45803</v>
      </c>
      <c r="C99" s="35">
        <f t="shared" si="2"/>
        <v>0</v>
      </c>
      <c r="D99" s="36">
        <f t="shared" si="3"/>
        <v>0</v>
      </c>
      <c r="E99" s="37">
        <f t="shared" ref="E99:AB99" si="29">E29+ABS(E64)</f>
        <v>0</v>
      </c>
      <c r="F99" s="37">
        <f t="shared" si="29"/>
        <v>0</v>
      </c>
      <c r="G99" s="37">
        <f t="shared" si="29"/>
        <v>0</v>
      </c>
      <c r="H99" s="37">
        <f t="shared" si="29"/>
        <v>0</v>
      </c>
      <c r="I99" s="37">
        <f t="shared" si="29"/>
        <v>0</v>
      </c>
      <c r="J99" s="37">
        <f t="shared" si="29"/>
        <v>0</v>
      </c>
      <c r="K99" s="37">
        <f t="shared" si="29"/>
        <v>0</v>
      </c>
      <c r="L99" s="37">
        <f t="shared" si="29"/>
        <v>0</v>
      </c>
      <c r="M99" s="37">
        <f t="shared" si="29"/>
        <v>0</v>
      </c>
      <c r="N99" s="37">
        <f t="shared" si="29"/>
        <v>0</v>
      </c>
      <c r="O99" s="37">
        <f t="shared" si="29"/>
        <v>0</v>
      </c>
      <c r="P99" s="37">
        <f t="shared" si="29"/>
        <v>0</v>
      </c>
      <c r="Q99" s="37">
        <f t="shared" si="29"/>
        <v>0</v>
      </c>
      <c r="R99" s="37">
        <f t="shared" si="29"/>
        <v>0</v>
      </c>
      <c r="S99" s="37">
        <f t="shared" si="29"/>
        <v>0</v>
      </c>
      <c r="T99" s="37">
        <f t="shared" si="29"/>
        <v>0</v>
      </c>
      <c r="U99" s="37">
        <f t="shared" si="29"/>
        <v>0</v>
      </c>
      <c r="V99" s="37">
        <f t="shared" si="29"/>
        <v>0</v>
      </c>
      <c r="W99" s="37">
        <f t="shared" si="29"/>
        <v>0</v>
      </c>
      <c r="X99" s="37">
        <f t="shared" si="29"/>
        <v>0</v>
      </c>
      <c r="Y99" s="37">
        <f t="shared" si="29"/>
        <v>0</v>
      </c>
      <c r="Z99" s="37">
        <f t="shared" si="29"/>
        <v>0</v>
      </c>
      <c r="AA99" s="37">
        <f t="shared" si="29"/>
        <v>0</v>
      </c>
      <c r="AB99" s="39">
        <f t="shared" si="29"/>
        <v>0</v>
      </c>
    </row>
    <row r="100" spans="1:28" ht="15.75" x14ac:dyDescent="0.25">
      <c r="A100" s="23"/>
      <c r="B100" s="32">
        <v>45804</v>
      </c>
      <c r="C100" s="35">
        <f t="shared" si="2"/>
        <v>0</v>
      </c>
      <c r="D100" s="36">
        <f t="shared" si="3"/>
        <v>0</v>
      </c>
      <c r="E100" s="37">
        <f t="shared" ref="E100:AB100" si="30">E30+ABS(E65)</f>
        <v>0</v>
      </c>
      <c r="F100" s="37">
        <f t="shared" si="30"/>
        <v>0</v>
      </c>
      <c r="G100" s="37">
        <f t="shared" si="30"/>
        <v>0</v>
      </c>
      <c r="H100" s="37">
        <f t="shared" si="30"/>
        <v>0</v>
      </c>
      <c r="I100" s="37">
        <f t="shared" si="30"/>
        <v>0</v>
      </c>
      <c r="J100" s="37">
        <f t="shared" si="30"/>
        <v>0</v>
      </c>
      <c r="K100" s="37">
        <f t="shared" si="30"/>
        <v>0</v>
      </c>
      <c r="L100" s="37">
        <f t="shared" si="30"/>
        <v>0</v>
      </c>
      <c r="M100" s="37">
        <f t="shared" si="30"/>
        <v>0</v>
      </c>
      <c r="N100" s="37">
        <f t="shared" si="30"/>
        <v>0</v>
      </c>
      <c r="O100" s="37">
        <f t="shared" si="30"/>
        <v>0</v>
      </c>
      <c r="P100" s="37">
        <f t="shared" si="30"/>
        <v>0</v>
      </c>
      <c r="Q100" s="37">
        <f t="shared" si="30"/>
        <v>0</v>
      </c>
      <c r="R100" s="37">
        <f t="shared" si="30"/>
        <v>0</v>
      </c>
      <c r="S100" s="37">
        <f t="shared" si="30"/>
        <v>0</v>
      </c>
      <c r="T100" s="37">
        <f t="shared" si="30"/>
        <v>0</v>
      </c>
      <c r="U100" s="37">
        <f t="shared" si="30"/>
        <v>0</v>
      </c>
      <c r="V100" s="37">
        <f t="shared" si="30"/>
        <v>0</v>
      </c>
      <c r="W100" s="37">
        <f t="shared" si="30"/>
        <v>0</v>
      </c>
      <c r="X100" s="37">
        <f t="shared" si="30"/>
        <v>0</v>
      </c>
      <c r="Y100" s="37">
        <f t="shared" si="30"/>
        <v>0</v>
      </c>
      <c r="Z100" s="37">
        <f t="shared" si="30"/>
        <v>0</v>
      </c>
      <c r="AA100" s="37">
        <f t="shared" si="30"/>
        <v>0</v>
      </c>
      <c r="AB100" s="39">
        <f t="shared" si="30"/>
        <v>0</v>
      </c>
    </row>
    <row r="101" spans="1:28" ht="15.75" x14ac:dyDescent="0.25">
      <c r="A101" s="23"/>
      <c r="B101" s="32">
        <v>45805</v>
      </c>
      <c r="C101" s="35">
        <f t="shared" si="2"/>
        <v>0</v>
      </c>
      <c r="D101" s="36">
        <f t="shared" si="3"/>
        <v>0</v>
      </c>
      <c r="E101" s="37">
        <f t="shared" ref="E101:AB101" si="31">E31+ABS(E66)</f>
        <v>0</v>
      </c>
      <c r="F101" s="37">
        <f t="shared" si="31"/>
        <v>0</v>
      </c>
      <c r="G101" s="37">
        <f t="shared" si="31"/>
        <v>0</v>
      </c>
      <c r="H101" s="37">
        <f t="shared" si="31"/>
        <v>0</v>
      </c>
      <c r="I101" s="37">
        <f t="shared" si="31"/>
        <v>0</v>
      </c>
      <c r="J101" s="37">
        <f t="shared" si="31"/>
        <v>0</v>
      </c>
      <c r="K101" s="37">
        <f t="shared" si="31"/>
        <v>0</v>
      </c>
      <c r="L101" s="37">
        <f t="shared" si="31"/>
        <v>0</v>
      </c>
      <c r="M101" s="37">
        <f t="shared" si="31"/>
        <v>0</v>
      </c>
      <c r="N101" s="37">
        <f t="shared" si="31"/>
        <v>0</v>
      </c>
      <c r="O101" s="37">
        <f t="shared" si="31"/>
        <v>0</v>
      </c>
      <c r="P101" s="37">
        <f t="shared" si="31"/>
        <v>0</v>
      </c>
      <c r="Q101" s="37">
        <f t="shared" si="31"/>
        <v>0</v>
      </c>
      <c r="R101" s="37">
        <f t="shared" si="31"/>
        <v>0</v>
      </c>
      <c r="S101" s="37">
        <f t="shared" si="31"/>
        <v>0</v>
      </c>
      <c r="T101" s="37">
        <f t="shared" si="31"/>
        <v>0</v>
      </c>
      <c r="U101" s="37">
        <f t="shared" si="31"/>
        <v>0</v>
      </c>
      <c r="V101" s="37">
        <f t="shared" si="31"/>
        <v>0</v>
      </c>
      <c r="W101" s="37">
        <f t="shared" si="31"/>
        <v>0</v>
      </c>
      <c r="X101" s="37">
        <f t="shared" si="31"/>
        <v>0</v>
      </c>
      <c r="Y101" s="37">
        <f t="shared" si="31"/>
        <v>0</v>
      </c>
      <c r="Z101" s="37">
        <f t="shared" si="31"/>
        <v>0</v>
      </c>
      <c r="AA101" s="37">
        <f t="shared" si="31"/>
        <v>0</v>
      </c>
      <c r="AB101" s="39">
        <f t="shared" si="31"/>
        <v>0</v>
      </c>
    </row>
    <row r="102" spans="1:28" ht="15.75" x14ac:dyDescent="0.25">
      <c r="A102" s="23"/>
      <c r="B102" s="32">
        <v>45806</v>
      </c>
      <c r="C102" s="35">
        <f t="shared" si="2"/>
        <v>0</v>
      </c>
      <c r="D102" s="36">
        <f t="shared" si="3"/>
        <v>0</v>
      </c>
      <c r="E102" s="37">
        <f t="shared" ref="E102:AB102" si="32">E32+ABS(E67)</f>
        <v>0</v>
      </c>
      <c r="F102" s="37">
        <f t="shared" si="32"/>
        <v>0</v>
      </c>
      <c r="G102" s="37">
        <f t="shared" si="32"/>
        <v>0</v>
      </c>
      <c r="H102" s="37">
        <f t="shared" si="32"/>
        <v>0</v>
      </c>
      <c r="I102" s="37">
        <f t="shared" si="32"/>
        <v>0</v>
      </c>
      <c r="J102" s="37">
        <f t="shared" si="32"/>
        <v>0</v>
      </c>
      <c r="K102" s="37">
        <f t="shared" si="32"/>
        <v>0</v>
      </c>
      <c r="L102" s="37">
        <f t="shared" si="32"/>
        <v>0</v>
      </c>
      <c r="M102" s="37">
        <f t="shared" si="32"/>
        <v>0</v>
      </c>
      <c r="N102" s="37">
        <f t="shared" si="32"/>
        <v>0</v>
      </c>
      <c r="O102" s="37">
        <f t="shared" si="32"/>
        <v>0</v>
      </c>
      <c r="P102" s="37">
        <f t="shared" si="32"/>
        <v>0</v>
      </c>
      <c r="Q102" s="37">
        <f t="shared" si="32"/>
        <v>0</v>
      </c>
      <c r="R102" s="37">
        <f t="shared" si="32"/>
        <v>0</v>
      </c>
      <c r="S102" s="37">
        <f t="shared" si="32"/>
        <v>0</v>
      </c>
      <c r="T102" s="37">
        <f t="shared" si="32"/>
        <v>0</v>
      </c>
      <c r="U102" s="37">
        <f t="shared" si="32"/>
        <v>0</v>
      </c>
      <c r="V102" s="37">
        <f t="shared" si="32"/>
        <v>0</v>
      </c>
      <c r="W102" s="37">
        <f t="shared" si="32"/>
        <v>0</v>
      </c>
      <c r="X102" s="37">
        <f t="shared" si="32"/>
        <v>0</v>
      </c>
      <c r="Y102" s="37">
        <f t="shared" si="32"/>
        <v>0</v>
      </c>
      <c r="Z102" s="37">
        <f t="shared" si="32"/>
        <v>0</v>
      </c>
      <c r="AA102" s="37">
        <f t="shared" si="32"/>
        <v>0</v>
      </c>
      <c r="AB102" s="39">
        <f t="shared" si="32"/>
        <v>0</v>
      </c>
    </row>
    <row r="103" spans="1:28" ht="15.75" x14ac:dyDescent="0.25">
      <c r="A103" s="23"/>
      <c r="B103" s="32">
        <v>45807</v>
      </c>
      <c r="C103" s="35">
        <f t="shared" si="2"/>
        <v>0</v>
      </c>
      <c r="D103" s="36">
        <f t="shared" si="3"/>
        <v>0</v>
      </c>
      <c r="E103" s="37">
        <f t="shared" ref="E103:AB103" si="33">E33+ABS(E68)</f>
        <v>0</v>
      </c>
      <c r="F103" s="37">
        <f t="shared" si="33"/>
        <v>0</v>
      </c>
      <c r="G103" s="37">
        <f t="shared" si="33"/>
        <v>0</v>
      </c>
      <c r="H103" s="37">
        <f t="shared" si="33"/>
        <v>0</v>
      </c>
      <c r="I103" s="37">
        <f t="shared" si="33"/>
        <v>0</v>
      </c>
      <c r="J103" s="37">
        <f t="shared" si="33"/>
        <v>0</v>
      </c>
      <c r="K103" s="37">
        <f t="shared" si="33"/>
        <v>0</v>
      </c>
      <c r="L103" s="37">
        <f t="shared" si="33"/>
        <v>0</v>
      </c>
      <c r="M103" s="37">
        <f t="shared" si="33"/>
        <v>0</v>
      </c>
      <c r="N103" s="37">
        <f t="shared" si="33"/>
        <v>0</v>
      </c>
      <c r="O103" s="37">
        <f t="shared" si="33"/>
        <v>0</v>
      </c>
      <c r="P103" s="37">
        <f t="shared" si="33"/>
        <v>0</v>
      </c>
      <c r="Q103" s="37">
        <f t="shared" si="33"/>
        <v>0</v>
      </c>
      <c r="R103" s="37">
        <f t="shared" si="33"/>
        <v>0</v>
      </c>
      <c r="S103" s="37">
        <f t="shared" si="33"/>
        <v>0</v>
      </c>
      <c r="T103" s="37">
        <f t="shared" si="33"/>
        <v>0</v>
      </c>
      <c r="U103" s="37">
        <f t="shared" si="33"/>
        <v>0</v>
      </c>
      <c r="V103" s="37">
        <f t="shared" si="33"/>
        <v>0</v>
      </c>
      <c r="W103" s="37">
        <f t="shared" si="33"/>
        <v>0</v>
      </c>
      <c r="X103" s="37">
        <f t="shared" si="33"/>
        <v>0</v>
      </c>
      <c r="Y103" s="37">
        <f t="shared" si="33"/>
        <v>0</v>
      </c>
      <c r="Z103" s="37">
        <f t="shared" si="33"/>
        <v>0</v>
      </c>
      <c r="AA103" s="37">
        <f t="shared" si="33"/>
        <v>0</v>
      </c>
      <c r="AB103" s="39">
        <f t="shared" si="33"/>
        <v>0</v>
      </c>
    </row>
    <row r="104" spans="1:28" ht="15.75" x14ac:dyDescent="0.25">
      <c r="A104" s="23"/>
      <c r="B104" s="33">
        <v>45808</v>
      </c>
      <c r="C104" s="40">
        <f t="shared" si="2"/>
        <v>0</v>
      </c>
      <c r="D104" s="41">
        <f t="shared" si="3"/>
        <v>0</v>
      </c>
      <c r="E104" s="42">
        <f>E34+E69</f>
        <v>0</v>
      </c>
      <c r="F104" s="42">
        <f t="shared" ref="F104:AB104" si="34">F34+F69</f>
        <v>0</v>
      </c>
      <c r="G104" s="42">
        <f t="shared" si="34"/>
        <v>0</v>
      </c>
      <c r="H104" s="42">
        <f t="shared" si="34"/>
        <v>0</v>
      </c>
      <c r="I104" s="42">
        <f t="shared" si="34"/>
        <v>0</v>
      </c>
      <c r="J104" s="42">
        <f t="shared" si="34"/>
        <v>0</v>
      </c>
      <c r="K104" s="42">
        <f t="shared" si="34"/>
        <v>0</v>
      </c>
      <c r="L104" s="42">
        <f t="shared" si="34"/>
        <v>0</v>
      </c>
      <c r="M104" s="42">
        <f t="shared" si="34"/>
        <v>0</v>
      </c>
      <c r="N104" s="42">
        <f t="shared" si="34"/>
        <v>0</v>
      </c>
      <c r="O104" s="42">
        <f t="shared" si="34"/>
        <v>0</v>
      </c>
      <c r="P104" s="42">
        <f t="shared" si="34"/>
        <v>0</v>
      </c>
      <c r="Q104" s="42">
        <f t="shared" si="34"/>
        <v>0</v>
      </c>
      <c r="R104" s="42">
        <f t="shared" si="34"/>
        <v>0</v>
      </c>
      <c r="S104" s="42">
        <f t="shared" si="34"/>
        <v>0</v>
      </c>
      <c r="T104" s="42">
        <f t="shared" si="34"/>
        <v>0</v>
      </c>
      <c r="U104" s="42">
        <f t="shared" si="34"/>
        <v>0</v>
      </c>
      <c r="V104" s="42">
        <f t="shared" si="34"/>
        <v>0</v>
      </c>
      <c r="W104" s="42">
        <f t="shared" si="34"/>
        <v>0</v>
      </c>
      <c r="X104" s="42">
        <f t="shared" si="34"/>
        <v>0</v>
      </c>
      <c r="Y104" s="42">
        <f t="shared" si="34"/>
        <v>0</v>
      </c>
      <c r="Z104" s="42">
        <f t="shared" si="34"/>
        <v>0</v>
      </c>
      <c r="AA104" s="42">
        <f t="shared" si="34"/>
        <v>0</v>
      </c>
      <c r="AB104" s="43">
        <f t="shared" si="34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4"/>
  <sheetViews>
    <sheetView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45778</v>
      </c>
      <c r="C4" s="67">
        <f t="shared" ref="C4:C34" si="0">SUM(E4:AB4)</f>
        <v>14</v>
      </c>
      <c r="D4" s="68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14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1">
        <v>0</v>
      </c>
    </row>
    <row r="5" spans="1:28" ht="15.75" x14ac:dyDescent="0.25">
      <c r="A5" s="23"/>
      <c r="B5" s="32">
        <v>45779</v>
      </c>
      <c r="C5" s="67">
        <f t="shared" si="0"/>
        <v>0</v>
      </c>
      <c r="D5" s="68"/>
      <c r="E5" s="29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1">
        <v>0</v>
      </c>
    </row>
    <row r="6" spans="1:28" ht="15.75" x14ac:dyDescent="0.25">
      <c r="A6" s="23"/>
      <c r="B6" s="32">
        <v>45780</v>
      </c>
      <c r="C6" s="67">
        <f t="shared" si="0"/>
        <v>30.6</v>
      </c>
      <c r="D6" s="68"/>
      <c r="E6" s="29">
        <v>8.6666666699999997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13.93333333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8</v>
      </c>
      <c r="X6" s="30">
        <v>0</v>
      </c>
      <c r="Y6" s="30">
        <v>0</v>
      </c>
      <c r="Z6" s="30">
        <v>0</v>
      </c>
      <c r="AA6" s="30">
        <v>0</v>
      </c>
      <c r="AB6" s="31">
        <v>0</v>
      </c>
    </row>
    <row r="7" spans="1:28" ht="15.75" x14ac:dyDescent="0.25">
      <c r="A7" s="23"/>
      <c r="B7" s="32">
        <v>45781</v>
      </c>
      <c r="C7" s="67">
        <f t="shared" si="0"/>
        <v>128.66666666999998</v>
      </c>
      <c r="D7" s="68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10.66666667</v>
      </c>
      <c r="K7" s="30">
        <v>13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13</v>
      </c>
      <c r="S7" s="30">
        <v>20</v>
      </c>
      <c r="T7" s="30">
        <v>20</v>
      </c>
      <c r="U7" s="30">
        <v>20</v>
      </c>
      <c r="V7" s="30">
        <v>20</v>
      </c>
      <c r="W7" s="30">
        <v>0</v>
      </c>
      <c r="X7" s="30">
        <v>0</v>
      </c>
      <c r="Y7" s="30">
        <v>0</v>
      </c>
      <c r="Z7" s="30">
        <v>0</v>
      </c>
      <c r="AA7" s="30">
        <v>12</v>
      </c>
      <c r="AB7" s="31">
        <v>0</v>
      </c>
    </row>
    <row r="8" spans="1:28" ht="15.75" x14ac:dyDescent="0.25">
      <c r="A8" s="23"/>
      <c r="B8" s="32">
        <v>45782</v>
      </c>
      <c r="C8" s="67">
        <f t="shared" si="0"/>
        <v>287.00000000000006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3.6666666700000001</v>
      </c>
      <c r="M8" s="30">
        <v>20</v>
      </c>
      <c r="N8" s="30">
        <v>20</v>
      </c>
      <c r="O8" s="30">
        <v>20</v>
      </c>
      <c r="P8" s="30">
        <v>20</v>
      </c>
      <c r="Q8" s="30">
        <v>20</v>
      </c>
      <c r="R8" s="30">
        <v>20</v>
      </c>
      <c r="S8" s="30">
        <v>20</v>
      </c>
      <c r="T8" s="30">
        <v>0</v>
      </c>
      <c r="U8" s="30">
        <v>32.333333330000002</v>
      </c>
      <c r="V8" s="30">
        <v>5.6666666699999997</v>
      </c>
      <c r="W8" s="30">
        <v>15</v>
      </c>
      <c r="X8" s="30">
        <v>20</v>
      </c>
      <c r="Y8" s="30">
        <v>20</v>
      </c>
      <c r="Z8" s="30">
        <v>20</v>
      </c>
      <c r="AA8" s="30">
        <v>20</v>
      </c>
      <c r="AB8" s="31">
        <v>10.33333333</v>
      </c>
    </row>
    <row r="9" spans="1:28" ht="15.75" x14ac:dyDescent="0.25">
      <c r="A9" s="23"/>
      <c r="B9" s="32">
        <v>45783</v>
      </c>
      <c r="C9" s="67">
        <f t="shared" si="0"/>
        <v>99.333333339999996</v>
      </c>
      <c r="D9" s="68"/>
      <c r="E9" s="29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13.66666667</v>
      </c>
      <c r="N9" s="30">
        <v>20</v>
      </c>
      <c r="O9" s="30">
        <v>20</v>
      </c>
      <c r="P9" s="30">
        <v>20</v>
      </c>
      <c r="Q9" s="30">
        <v>20</v>
      </c>
      <c r="R9" s="30">
        <v>5.6666666699999997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1">
        <v>0</v>
      </c>
    </row>
    <row r="10" spans="1:28" ht="15.75" x14ac:dyDescent="0.25">
      <c r="A10" s="23"/>
      <c r="B10" s="32">
        <v>45784</v>
      </c>
      <c r="C10" s="67">
        <f t="shared" si="0"/>
        <v>226.66666667000001</v>
      </c>
      <c r="D10" s="68"/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16</v>
      </c>
      <c r="M10" s="30">
        <v>42</v>
      </c>
      <c r="N10" s="30">
        <v>20</v>
      </c>
      <c r="O10" s="30">
        <v>20</v>
      </c>
      <c r="P10" s="30">
        <v>20</v>
      </c>
      <c r="Q10" s="30">
        <v>5.3333333300000003</v>
      </c>
      <c r="R10" s="30">
        <v>0</v>
      </c>
      <c r="S10" s="30">
        <v>15.66666667</v>
      </c>
      <c r="T10" s="30">
        <v>20</v>
      </c>
      <c r="U10" s="30">
        <v>20</v>
      </c>
      <c r="V10" s="30">
        <v>0</v>
      </c>
      <c r="W10" s="30">
        <v>0</v>
      </c>
      <c r="X10" s="30">
        <v>0</v>
      </c>
      <c r="Y10" s="30">
        <v>0</v>
      </c>
      <c r="Z10" s="30">
        <v>20</v>
      </c>
      <c r="AA10" s="30">
        <v>20</v>
      </c>
      <c r="AB10" s="31">
        <v>7.6666666699999997</v>
      </c>
    </row>
    <row r="11" spans="1:28" ht="15.75" x14ac:dyDescent="0.25">
      <c r="A11" s="23"/>
      <c r="B11" s="32">
        <v>45785</v>
      </c>
      <c r="C11" s="67">
        <f t="shared" si="0"/>
        <v>143</v>
      </c>
      <c r="D11" s="68"/>
      <c r="E11" s="29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16</v>
      </c>
      <c r="T11" s="30">
        <v>40</v>
      </c>
      <c r="U11" s="30">
        <v>60</v>
      </c>
      <c r="V11" s="30">
        <v>20</v>
      </c>
      <c r="W11" s="30">
        <v>7</v>
      </c>
      <c r="X11" s="30">
        <v>0</v>
      </c>
      <c r="Y11" s="30">
        <v>0</v>
      </c>
      <c r="Z11" s="30">
        <v>0</v>
      </c>
      <c r="AA11" s="30">
        <v>0</v>
      </c>
      <c r="AB11" s="31">
        <v>0</v>
      </c>
    </row>
    <row r="12" spans="1:28" ht="15.75" x14ac:dyDescent="0.25">
      <c r="A12" s="23"/>
      <c r="B12" s="32">
        <v>45786</v>
      </c>
      <c r="C12" s="67">
        <f t="shared" si="0"/>
        <v>20</v>
      </c>
      <c r="D12" s="68"/>
      <c r="E12" s="29">
        <v>12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1</v>
      </c>
      <c r="S12" s="30">
        <v>1</v>
      </c>
      <c r="T12" s="30">
        <v>1</v>
      </c>
      <c r="U12" s="30">
        <v>5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v>0</v>
      </c>
    </row>
    <row r="13" spans="1:28" ht="15.75" x14ac:dyDescent="0.25">
      <c r="A13" s="23"/>
      <c r="B13" s="32">
        <v>45787</v>
      </c>
      <c r="C13" s="67">
        <f t="shared" si="0"/>
        <v>30.5</v>
      </c>
      <c r="D13" s="68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15</v>
      </c>
      <c r="T13" s="30">
        <v>4.6666666699999997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10.83333333</v>
      </c>
      <c r="AA13" s="30">
        <v>0</v>
      </c>
      <c r="AB13" s="31">
        <v>0</v>
      </c>
    </row>
    <row r="14" spans="1:28" ht="15.75" x14ac:dyDescent="0.25">
      <c r="A14" s="23"/>
      <c r="B14" s="32">
        <v>45788</v>
      </c>
      <c r="C14" s="67">
        <f t="shared" si="0"/>
        <v>23.333333330000002</v>
      </c>
      <c r="D14" s="68"/>
      <c r="E14" s="29">
        <v>9.3333333300000003</v>
      </c>
      <c r="F14" s="30">
        <v>14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1">
        <v>0</v>
      </c>
    </row>
    <row r="15" spans="1:28" ht="15.75" x14ac:dyDescent="0.25">
      <c r="A15" s="23"/>
      <c r="B15" s="32">
        <v>45789</v>
      </c>
      <c r="C15" s="67">
        <f t="shared" si="0"/>
        <v>53.666666669999998</v>
      </c>
      <c r="D15" s="68"/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20</v>
      </c>
      <c r="R15" s="30">
        <v>20</v>
      </c>
      <c r="S15" s="30">
        <v>13.66666667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1">
        <v>0</v>
      </c>
    </row>
    <row r="16" spans="1:28" ht="15.75" x14ac:dyDescent="0.25">
      <c r="A16" s="23"/>
      <c r="B16" s="32">
        <v>45790</v>
      </c>
      <c r="C16" s="67">
        <f t="shared" si="0"/>
        <v>210.66666666999998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4.6666666699999997</v>
      </c>
      <c r="P16" s="30">
        <v>20</v>
      </c>
      <c r="Q16" s="30">
        <v>20</v>
      </c>
      <c r="R16" s="30">
        <v>20</v>
      </c>
      <c r="S16" s="30">
        <v>20</v>
      </c>
      <c r="T16" s="30">
        <v>20</v>
      </c>
      <c r="U16" s="30">
        <v>20</v>
      </c>
      <c r="V16" s="30">
        <v>20</v>
      </c>
      <c r="W16" s="30">
        <v>40</v>
      </c>
      <c r="X16" s="30">
        <v>0</v>
      </c>
      <c r="Y16" s="30">
        <v>0</v>
      </c>
      <c r="Z16" s="30">
        <v>0</v>
      </c>
      <c r="AA16" s="30">
        <v>0</v>
      </c>
      <c r="AB16" s="31">
        <v>26</v>
      </c>
    </row>
    <row r="17" spans="1:28" ht="15.75" x14ac:dyDescent="0.25">
      <c r="A17" s="23"/>
      <c r="B17" s="32">
        <v>45791</v>
      </c>
      <c r="C17" s="67">
        <f t="shared" si="0"/>
        <v>82.000000009999994</v>
      </c>
      <c r="D17" s="68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6.6666666699999997</v>
      </c>
      <c r="X17" s="30">
        <v>0</v>
      </c>
      <c r="Y17" s="30">
        <v>0</v>
      </c>
      <c r="Z17" s="30">
        <v>28</v>
      </c>
      <c r="AA17" s="30">
        <v>28.666666670000001</v>
      </c>
      <c r="AB17" s="31">
        <v>18.666666670000001</v>
      </c>
    </row>
    <row r="18" spans="1:28" ht="15.75" x14ac:dyDescent="0.25">
      <c r="A18" s="23"/>
      <c r="B18" s="32">
        <v>45792</v>
      </c>
      <c r="C18" s="67">
        <f t="shared" si="0"/>
        <v>5.8333333300000003</v>
      </c>
      <c r="D18" s="68"/>
      <c r="E18" s="29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5.8333333300000003</v>
      </c>
      <c r="Y18" s="30">
        <v>0</v>
      </c>
      <c r="Z18" s="30">
        <v>0</v>
      </c>
      <c r="AA18" s="30">
        <v>0</v>
      </c>
      <c r="AB18" s="31">
        <v>0</v>
      </c>
    </row>
    <row r="19" spans="1:28" ht="15.75" x14ac:dyDescent="0.25">
      <c r="A19" s="23"/>
      <c r="B19" s="32">
        <v>45793</v>
      </c>
      <c r="C19" s="67">
        <f t="shared" si="0"/>
        <v>253.36666667</v>
      </c>
      <c r="D19" s="68"/>
      <c r="E19" s="29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40</v>
      </c>
      <c r="O19" s="30">
        <v>3</v>
      </c>
      <c r="P19" s="30">
        <v>0.7</v>
      </c>
      <c r="Q19" s="30">
        <v>1</v>
      </c>
      <c r="R19" s="30">
        <v>1</v>
      </c>
      <c r="S19" s="30">
        <v>1</v>
      </c>
      <c r="T19" s="30">
        <v>20</v>
      </c>
      <c r="U19" s="30">
        <v>20</v>
      </c>
      <c r="V19" s="30">
        <v>40</v>
      </c>
      <c r="W19" s="30">
        <v>22.666666670000001</v>
      </c>
      <c r="X19" s="30">
        <v>40</v>
      </c>
      <c r="Y19" s="30">
        <v>40</v>
      </c>
      <c r="Z19" s="30">
        <v>24</v>
      </c>
      <c r="AA19" s="30">
        <v>0</v>
      </c>
      <c r="AB19" s="31">
        <v>0</v>
      </c>
    </row>
    <row r="20" spans="1:28" ht="15.75" x14ac:dyDescent="0.25">
      <c r="A20" s="23"/>
      <c r="B20" s="32">
        <v>45794</v>
      </c>
      <c r="C20" s="67">
        <f t="shared" si="0"/>
        <v>215.33333334</v>
      </c>
      <c r="D20" s="68"/>
      <c r="E20" s="29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9</v>
      </c>
      <c r="N20" s="30">
        <v>3.6666666700000001</v>
      </c>
      <c r="O20" s="30">
        <v>0</v>
      </c>
      <c r="P20" s="30">
        <v>0</v>
      </c>
      <c r="Q20" s="30">
        <v>0</v>
      </c>
      <c r="R20" s="30">
        <v>4.6666666699999997</v>
      </c>
      <c r="S20" s="30">
        <v>20</v>
      </c>
      <c r="T20" s="30">
        <v>20</v>
      </c>
      <c r="U20" s="30">
        <v>20</v>
      </c>
      <c r="V20" s="30">
        <v>20</v>
      </c>
      <c r="W20" s="30">
        <v>50</v>
      </c>
      <c r="X20" s="30">
        <v>40</v>
      </c>
      <c r="Y20" s="30">
        <v>20</v>
      </c>
      <c r="Z20" s="30">
        <v>8</v>
      </c>
      <c r="AA20" s="30">
        <v>0</v>
      </c>
      <c r="AB20" s="31">
        <v>0</v>
      </c>
    </row>
    <row r="21" spans="1:28" ht="15.75" x14ac:dyDescent="0.25">
      <c r="A21" s="23"/>
      <c r="B21" s="32">
        <v>45795</v>
      </c>
      <c r="C21" s="67">
        <f t="shared" si="0"/>
        <v>172.33333332999999</v>
      </c>
      <c r="D21" s="68"/>
      <c r="E21" s="29">
        <v>0</v>
      </c>
      <c r="F21" s="30">
        <v>0</v>
      </c>
      <c r="G21" s="30">
        <v>0</v>
      </c>
      <c r="H21" s="30">
        <v>0</v>
      </c>
      <c r="I21" s="30">
        <v>10.66666667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3</v>
      </c>
      <c r="Q21" s="30">
        <v>20</v>
      </c>
      <c r="R21" s="30">
        <v>6.3333333300000003</v>
      </c>
      <c r="S21" s="30">
        <v>0</v>
      </c>
      <c r="T21" s="30">
        <v>0</v>
      </c>
      <c r="U21" s="30">
        <v>11</v>
      </c>
      <c r="V21" s="30">
        <v>20</v>
      </c>
      <c r="W21" s="30">
        <v>9.6666666699999997</v>
      </c>
      <c r="X21" s="30">
        <v>0</v>
      </c>
      <c r="Y21" s="30">
        <v>23.333333329999999</v>
      </c>
      <c r="Z21" s="30">
        <v>40</v>
      </c>
      <c r="AA21" s="30">
        <v>28.333333329999999</v>
      </c>
      <c r="AB21" s="31">
        <v>0</v>
      </c>
    </row>
    <row r="22" spans="1:28" ht="15.75" x14ac:dyDescent="0.25">
      <c r="A22" s="23"/>
      <c r="B22" s="32">
        <v>45796</v>
      </c>
      <c r="C22" s="67">
        <f t="shared" si="0"/>
        <v>161.99999999999997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11.366666670000001</v>
      </c>
      <c r="N22" s="30">
        <v>8.8000000000000007</v>
      </c>
      <c r="O22" s="30">
        <v>22</v>
      </c>
      <c r="P22" s="30">
        <v>1</v>
      </c>
      <c r="Q22" s="30">
        <v>1</v>
      </c>
      <c r="R22" s="30">
        <v>1</v>
      </c>
      <c r="S22" s="30">
        <v>1</v>
      </c>
      <c r="T22" s="30">
        <v>1</v>
      </c>
      <c r="U22" s="30">
        <v>20</v>
      </c>
      <c r="V22" s="30">
        <v>12.66666667</v>
      </c>
      <c r="W22" s="30">
        <v>0</v>
      </c>
      <c r="X22" s="30">
        <v>0</v>
      </c>
      <c r="Y22" s="30">
        <v>11.33333333</v>
      </c>
      <c r="Z22" s="30">
        <v>20</v>
      </c>
      <c r="AA22" s="30">
        <v>20</v>
      </c>
      <c r="AB22" s="31">
        <v>30.833333329999999</v>
      </c>
    </row>
    <row r="23" spans="1:28" ht="15.75" x14ac:dyDescent="0.25">
      <c r="A23" s="23"/>
      <c r="B23" s="32">
        <v>45797</v>
      </c>
      <c r="C23" s="67">
        <f t="shared" si="0"/>
        <v>76.333333339999996</v>
      </c>
      <c r="D23" s="68"/>
      <c r="E23" s="29">
        <v>0</v>
      </c>
      <c r="F23" s="30">
        <v>0</v>
      </c>
      <c r="G23" s="30">
        <v>11.66666667</v>
      </c>
      <c r="H23" s="30">
        <v>20</v>
      </c>
      <c r="I23" s="30">
        <v>20</v>
      </c>
      <c r="J23" s="30">
        <v>20</v>
      </c>
      <c r="K23" s="30">
        <v>4.6666666699999997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1">
        <v>0</v>
      </c>
    </row>
    <row r="24" spans="1:28" ht="15.75" x14ac:dyDescent="0.25">
      <c r="A24" s="23"/>
      <c r="B24" s="32">
        <v>45798</v>
      </c>
      <c r="C24" s="67">
        <f t="shared" si="0"/>
        <v>298.33333333999997</v>
      </c>
      <c r="D24" s="68"/>
      <c r="E24" s="29">
        <v>15.66666667</v>
      </c>
      <c r="F24" s="30">
        <v>20</v>
      </c>
      <c r="G24" s="30">
        <v>6.6666666699999997</v>
      </c>
      <c r="H24" s="30">
        <v>0</v>
      </c>
      <c r="I24" s="30">
        <v>0</v>
      </c>
      <c r="J24" s="30">
        <v>11</v>
      </c>
      <c r="K24" s="30">
        <v>0</v>
      </c>
      <c r="L24" s="30">
        <v>18.333333329999999</v>
      </c>
      <c r="M24" s="30">
        <v>45</v>
      </c>
      <c r="N24" s="30">
        <v>20</v>
      </c>
      <c r="O24" s="30">
        <v>20</v>
      </c>
      <c r="P24" s="30">
        <v>20</v>
      </c>
      <c r="Q24" s="30">
        <v>20</v>
      </c>
      <c r="R24" s="30">
        <v>20</v>
      </c>
      <c r="S24" s="30">
        <v>20</v>
      </c>
      <c r="T24" s="30">
        <v>20</v>
      </c>
      <c r="U24" s="30">
        <v>20</v>
      </c>
      <c r="V24" s="30">
        <v>0</v>
      </c>
      <c r="W24" s="30">
        <v>21.666666670000001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5.75" x14ac:dyDescent="0.25">
      <c r="A25" s="23"/>
      <c r="B25" s="32">
        <v>45799</v>
      </c>
      <c r="C25" s="67">
        <f t="shared" si="0"/>
        <v>0</v>
      </c>
      <c r="D25" s="68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1"/>
    </row>
    <row r="26" spans="1:28" ht="15.75" x14ac:dyDescent="0.25">
      <c r="A26" s="23"/>
      <c r="B26" s="32">
        <v>45800</v>
      </c>
      <c r="C26" s="67">
        <f t="shared" si="0"/>
        <v>0</v>
      </c>
      <c r="D26" s="68"/>
      <c r="E26" s="2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1"/>
    </row>
    <row r="27" spans="1:28" ht="15.75" x14ac:dyDescent="0.25">
      <c r="A27" s="23"/>
      <c r="B27" s="32">
        <v>45801</v>
      </c>
      <c r="C27" s="67">
        <f t="shared" si="0"/>
        <v>0</v>
      </c>
      <c r="D27" s="68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1"/>
    </row>
    <row r="28" spans="1:28" ht="15.75" x14ac:dyDescent="0.25">
      <c r="A28" s="23"/>
      <c r="B28" s="32">
        <v>45802</v>
      </c>
      <c r="C28" s="67">
        <f t="shared" si="0"/>
        <v>0</v>
      </c>
      <c r="D28" s="68"/>
      <c r="E28" s="29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1"/>
    </row>
    <row r="29" spans="1:28" ht="15.75" x14ac:dyDescent="0.25">
      <c r="A29" s="23"/>
      <c r="B29" s="32">
        <v>45803</v>
      </c>
      <c r="C29" s="67">
        <f t="shared" si="0"/>
        <v>0</v>
      </c>
      <c r="D29" s="68"/>
      <c r="E29" s="2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1"/>
    </row>
    <row r="30" spans="1:28" ht="15.75" x14ac:dyDescent="0.25">
      <c r="A30" s="23"/>
      <c r="B30" s="32">
        <v>45804</v>
      </c>
      <c r="C30" s="67">
        <f t="shared" si="0"/>
        <v>0</v>
      </c>
      <c r="D30" s="68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</row>
    <row r="31" spans="1:28" ht="15.75" x14ac:dyDescent="0.25">
      <c r="A31" s="23"/>
      <c r="B31" s="32">
        <v>45805</v>
      </c>
      <c r="C31" s="67">
        <f t="shared" si="0"/>
        <v>0</v>
      </c>
      <c r="D31" s="68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</row>
    <row r="32" spans="1:28" ht="15.75" x14ac:dyDescent="0.25">
      <c r="A32" s="23"/>
      <c r="B32" s="32">
        <v>45806</v>
      </c>
      <c r="C32" s="67">
        <f t="shared" si="0"/>
        <v>0</v>
      </c>
      <c r="D32" s="68"/>
      <c r="E32" s="2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1"/>
    </row>
    <row r="33" spans="1:28" ht="15.75" x14ac:dyDescent="0.25">
      <c r="A33" s="23"/>
      <c r="B33" s="32">
        <v>45807</v>
      </c>
      <c r="C33" s="67">
        <f t="shared" si="0"/>
        <v>0</v>
      </c>
      <c r="D33" s="68"/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</row>
    <row r="34" spans="1:28" ht="15.75" x14ac:dyDescent="0.25">
      <c r="A34" s="23"/>
      <c r="B34" s="33">
        <v>45808</v>
      </c>
      <c r="C34" s="69">
        <f t="shared" si="0"/>
        <v>0</v>
      </c>
      <c r="D34" s="70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44"/>
      <c r="B37" s="77" t="s">
        <v>37</v>
      </c>
      <c r="C37" s="73" t="s">
        <v>38</v>
      </c>
      <c r="D37" s="74"/>
      <c r="E37" s="71" t="s">
        <v>43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27" t="s">
        <v>26</v>
      </c>
    </row>
    <row r="39" spans="1:28" ht="15.75" x14ac:dyDescent="0.25">
      <c r="A39" s="23"/>
      <c r="B39" s="28">
        <v>45778</v>
      </c>
      <c r="C39" s="67">
        <f t="shared" ref="C39:C69" si="1">SUM(E39:AB39)</f>
        <v>-748.76666666999995</v>
      </c>
      <c r="D39" s="68"/>
      <c r="E39" s="29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-1</v>
      </c>
      <c r="M39" s="30">
        <v>-58</v>
      </c>
      <c r="N39" s="30">
        <v>-58</v>
      </c>
      <c r="O39" s="30">
        <v>-58</v>
      </c>
      <c r="P39" s="30">
        <v>-58</v>
      </c>
      <c r="Q39" s="30">
        <v>-58</v>
      </c>
      <c r="R39" s="30">
        <v>-58</v>
      </c>
      <c r="S39" s="30">
        <v>-58</v>
      </c>
      <c r="T39" s="30">
        <v>-58</v>
      </c>
      <c r="U39" s="30">
        <v>-58</v>
      </c>
      <c r="V39" s="30">
        <v>-35.766666669999999</v>
      </c>
      <c r="W39" s="30">
        <v>0</v>
      </c>
      <c r="X39" s="30">
        <v>-40</v>
      </c>
      <c r="Y39" s="30">
        <v>-38</v>
      </c>
      <c r="Z39" s="30">
        <v>-38</v>
      </c>
      <c r="AA39" s="30">
        <v>-38</v>
      </c>
      <c r="AB39" s="31">
        <v>-36</v>
      </c>
    </row>
    <row r="40" spans="1:28" ht="15.75" x14ac:dyDescent="0.25">
      <c r="A40" s="23"/>
      <c r="B40" s="32">
        <v>45779</v>
      </c>
      <c r="C40" s="67">
        <f t="shared" si="1"/>
        <v>-741.25</v>
      </c>
      <c r="D40" s="68"/>
      <c r="E40" s="29">
        <v>-0.68333332999999996</v>
      </c>
      <c r="F40" s="30">
        <v>-1</v>
      </c>
      <c r="G40" s="30">
        <v>-1</v>
      </c>
      <c r="H40" s="30">
        <v>-1</v>
      </c>
      <c r="I40" s="30">
        <v>-1</v>
      </c>
      <c r="J40" s="30">
        <v>-1</v>
      </c>
      <c r="K40" s="30">
        <v>-20</v>
      </c>
      <c r="L40" s="30">
        <v>-20</v>
      </c>
      <c r="M40" s="30">
        <v>-19.333333329999999</v>
      </c>
      <c r="N40" s="30">
        <v>-58</v>
      </c>
      <c r="O40" s="30">
        <v>-34.566666669999996</v>
      </c>
      <c r="P40" s="30">
        <v>-58</v>
      </c>
      <c r="Q40" s="30">
        <v>-58</v>
      </c>
      <c r="R40" s="30">
        <v>-58</v>
      </c>
      <c r="S40" s="30">
        <v>-58</v>
      </c>
      <c r="T40" s="30">
        <v>-58</v>
      </c>
      <c r="U40" s="30">
        <v>-58</v>
      </c>
      <c r="V40" s="30">
        <v>-58</v>
      </c>
      <c r="W40" s="30">
        <v>-16</v>
      </c>
      <c r="X40" s="30">
        <v>-36</v>
      </c>
      <c r="Y40" s="30">
        <v>-38</v>
      </c>
      <c r="Z40" s="30">
        <v>-38</v>
      </c>
      <c r="AA40" s="30">
        <v>-38</v>
      </c>
      <c r="AB40" s="31">
        <v>-11.66666667</v>
      </c>
    </row>
    <row r="41" spans="1:28" ht="15.75" x14ac:dyDescent="0.25">
      <c r="A41" s="23"/>
      <c r="B41" s="32">
        <v>45780</v>
      </c>
      <c r="C41" s="67">
        <f t="shared" si="1"/>
        <v>-473.3</v>
      </c>
      <c r="D41" s="68"/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-14.5</v>
      </c>
      <c r="O41" s="30">
        <v>-58</v>
      </c>
      <c r="P41" s="30">
        <v>-58</v>
      </c>
      <c r="Q41" s="30">
        <v>-58</v>
      </c>
      <c r="R41" s="30">
        <v>-58</v>
      </c>
      <c r="S41" s="30">
        <v>-58</v>
      </c>
      <c r="T41" s="30">
        <v>-58</v>
      </c>
      <c r="U41" s="30">
        <v>-34.799999999999997</v>
      </c>
      <c r="V41" s="30">
        <v>0</v>
      </c>
      <c r="W41" s="30">
        <v>0</v>
      </c>
      <c r="X41" s="30">
        <v>0</v>
      </c>
      <c r="Y41" s="30">
        <v>-20</v>
      </c>
      <c r="Z41" s="30">
        <v>-20</v>
      </c>
      <c r="AA41" s="30">
        <v>-20</v>
      </c>
      <c r="AB41" s="31">
        <v>-16</v>
      </c>
    </row>
    <row r="42" spans="1:28" ht="15.75" x14ac:dyDescent="0.25">
      <c r="A42" s="23"/>
      <c r="B42" s="32">
        <v>45781</v>
      </c>
      <c r="C42" s="67">
        <f t="shared" si="1"/>
        <v>-231.73333334</v>
      </c>
      <c r="D42" s="68"/>
      <c r="E42" s="29">
        <v>-0.66666667000000002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-32.9</v>
      </c>
      <c r="P42" s="30">
        <v>-54</v>
      </c>
      <c r="Q42" s="30">
        <v>-38</v>
      </c>
      <c r="R42" s="30">
        <v>-8.8666666700000007</v>
      </c>
      <c r="S42" s="30">
        <v>0</v>
      </c>
      <c r="T42" s="30">
        <v>0</v>
      </c>
      <c r="U42" s="30">
        <v>0</v>
      </c>
      <c r="V42" s="30">
        <v>0</v>
      </c>
      <c r="W42" s="30">
        <v>-51</v>
      </c>
      <c r="X42" s="30">
        <v>-34.299999999999997</v>
      </c>
      <c r="Y42" s="30">
        <v>-12</v>
      </c>
      <c r="Z42" s="30">
        <v>0</v>
      </c>
      <c r="AA42" s="30">
        <v>0</v>
      </c>
      <c r="AB42" s="31">
        <v>0</v>
      </c>
    </row>
    <row r="43" spans="1:28" ht="15.75" x14ac:dyDescent="0.25">
      <c r="A43" s="23"/>
      <c r="B43" s="32">
        <v>45782</v>
      </c>
      <c r="C43" s="67">
        <f t="shared" si="1"/>
        <v>-18.350000000000001</v>
      </c>
      <c r="D43" s="68"/>
      <c r="E43" s="29">
        <v>0</v>
      </c>
      <c r="F43" s="30">
        <v>0</v>
      </c>
      <c r="G43" s="30">
        <v>0</v>
      </c>
      <c r="H43" s="30">
        <v>0</v>
      </c>
      <c r="I43" s="30">
        <v>-0.68333332999999996</v>
      </c>
      <c r="J43" s="30">
        <v>0</v>
      </c>
      <c r="K43" s="30">
        <v>-14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-3.6666666700000001</v>
      </c>
      <c r="X43" s="30">
        <v>0</v>
      </c>
      <c r="Y43" s="30">
        <v>0</v>
      </c>
      <c r="Z43" s="30">
        <v>0</v>
      </c>
      <c r="AA43" s="30">
        <v>0</v>
      </c>
      <c r="AB43" s="31">
        <v>0</v>
      </c>
    </row>
    <row r="44" spans="1:28" ht="15.75" x14ac:dyDescent="0.25">
      <c r="A44" s="23"/>
      <c r="B44" s="32">
        <v>45783</v>
      </c>
      <c r="C44" s="67">
        <f t="shared" si="1"/>
        <v>-184.73333333000002</v>
      </c>
      <c r="D44" s="68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-0.6</v>
      </c>
      <c r="S44" s="30">
        <v>-16</v>
      </c>
      <c r="T44" s="30">
        <v>-18</v>
      </c>
      <c r="U44" s="30">
        <v>-14.33333333</v>
      </c>
      <c r="V44" s="30">
        <v>-23</v>
      </c>
      <c r="W44" s="30">
        <v>0</v>
      </c>
      <c r="X44" s="30">
        <v>0</v>
      </c>
      <c r="Y44" s="30">
        <v>0</v>
      </c>
      <c r="Z44" s="30">
        <v>-52</v>
      </c>
      <c r="AA44" s="30">
        <v>-30.666666670000001</v>
      </c>
      <c r="AB44" s="31">
        <v>-30.133333329999999</v>
      </c>
    </row>
    <row r="45" spans="1:28" ht="15.75" x14ac:dyDescent="0.25">
      <c r="A45" s="23"/>
      <c r="B45" s="32">
        <v>45784</v>
      </c>
      <c r="C45" s="67">
        <f t="shared" si="1"/>
        <v>-35.916666679999999</v>
      </c>
      <c r="D45" s="68"/>
      <c r="E45" s="29">
        <v>-22.666666670000001</v>
      </c>
      <c r="F45" s="30">
        <v>0</v>
      </c>
      <c r="G45" s="30">
        <v>-0.71666666999999995</v>
      </c>
      <c r="H45" s="30">
        <v>0</v>
      </c>
      <c r="I45" s="30">
        <v>0</v>
      </c>
      <c r="J45" s="30">
        <v>0</v>
      </c>
      <c r="K45" s="30">
        <v>-11.66666667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-0.16666666999999999</v>
      </c>
      <c r="R45" s="30">
        <v>-0.7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1">
        <v>0</v>
      </c>
    </row>
    <row r="46" spans="1:28" ht="15.75" x14ac:dyDescent="0.25">
      <c r="A46" s="23"/>
      <c r="B46" s="32">
        <v>45785</v>
      </c>
      <c r="C46" s="67">
        <f t="shared" si="1"/>
        <v>-61.633333329999999</v>
      </c>
      <c r="D46" s="68"/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-41</v>
      </c>
      <c r="N46" s="30">
        <v>-15</v>
      </c>
      <c r="O46" s="30">
        <v>-1</v>
      </c>
      <c r="P46" s="30">
        <v>-1</v>
      </c>
      <c r="Q46" s="30">
        <v>-1</v>
      </c>
      <c r="R46" s="30">
        <v>-0.88333333000000003</v>
      </c>
      <c r="S46" s="30">
        <v>-1.75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1">
        <v>0</v>
      </c>
    </row>
    <row r="47" spans="1:28" ht="15.75" x14ac:dyDescent="0.25">
      <c r="A47" s="23"/>
      <c r="B47" s="32">
        <v>45786</v>
      </c>
      <c r="C47" s="67">
        <f t="shared" si="1"/>
        <v>-169.9</v>
      </c>
      <c r="D47" s="68"/>
      <c r="E47" s="29">
        <v>-8.3333333300000003</v>
      </c>
      <c r="F47" s="30">
        <v>-0.78333333000000005</v>
      </c>
      <c r="G47" s="30">
        <v>-1</v>
      </c>
      <c r="H47" s="30">
        <v>-1</v>
      </c>
      <c r="I47" s="30">
        <v>-1</v>
      </c>
      <c r="J47" s="30">
        <v>-20</v>
      </c>
      <c r="K47" s="30">
        <v>-20</v>
      </c>
      <c r="L47" s="30">
        <v>-21</v>
      </c>
      <c r="M47" s="30">
        <v>-17</v>
      </c>
      <c r="N47" s="30">
        <v>-20</v>
      </c>
      <c r="O47" s="30">
        <v>-0.91666667000000002</v>
      </c>
      <c r="P47" s="30">
        <v>-1</v>
      </c>
      <c r="Q47" s="30">
        <v>-1</v>
      </c>
      <c r="R47" s="30">
        <v>0</v>
      </c>
      <c r="S47" s="30">
        <v>0</v>
      </c>
      <c r="T47" s="30">
        <v>0</v>
      </c>
      <c r="U47" s="30">
        <v>-9.06666667</v>
      </c>
      <c r="V47" s="30">
        <v>-16</v>
      </c>
      <c r="W47" s="30">
        <v>-31.8</v>
      </c>
      <c r="X47" s="30">
        <v>0</v>
      </c>
      <c r="Y47" s="30">
        <v>0</v>
      </c>
      <c r="Z47" s="30">
        <v>0</v>
      </c>
      <c r="AA47" s="30">
        <v>0</v>
      </c>
      <c r="AB47" s="31">
        <v>0</v>
      </c>
    </row>
    <row r="48" spans="1:28" ht="15.75" x14ac:dyDescent="0.25">
      <c r="A48" s="23"/>
      <c r="B48" s="32">
        <v>45787</v>
      </c>
      <c r="C48" s="67">
        <f t="shared" si="1"/>
        <v>-11.35</v>
      </c>
      <c r="D48" s="68"/>
      <c r="E48" s="29">
        <v>0</v>
      </c>
      <c r="F48" s="30">
        <v>-0.21666667000000001</v>
      </c>
      <c r="G48" s="30">
        <v>-1</v>
      </c>
      <c r="H48" s="30">
        <v>-1</v>
      </c>
      <c r="I48" s="30">
        <v>-1</v>
      </c>
      <c r="J48" s="30">
        <v>0</v>
      </c>
      <c r="K48" s="30">
        <v>0</v>
      </c>
      <c r="L48" s="30">
        <v>-0.6</v>
      </c>
      <c r="M48" s="30">
        <v>-1</v>
      </c>
      <c r="N48" s="30">
        <v>-1</v>
      </c>
      <c r="O48" s="30">
        <v>-1</v>
      </c>
      <c r="P48" s="30">
        <v>-1</v>
      </c>
      <c r="Q48" s="30">
        <v>-1</v>
      </c>
      <c r="R48" s="30">
        <v>-1</v>
      </c>
      <c r="S48" s="30">
        <v>0</v>
      </c>
      <c r="T48" s="30">
        <v>-0.53333333000000005</v>
      </c>
      <c r="U48" s="30">
        <v>0</v>
      </c>
      <c r="V48" s="30">
        <v>-1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1">
        <v>0</v>
      </c>
    </row>
    <row r="49" spans="1:28" ht="15.75" x14ac:dyDescent="0.25">
      <c r="A49" s="23"/>
      <c r="B49" s="32">
        <v>45788</v>
      </c>
      <c r="C49" s="67">
        <f t="shared" si="1"/>
        <v>-105.68333334</v>
      </c>
      <c r="D49" s="68"/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-1.6666670000000001E-2</v>
      </c>
      <c r="L49" s="30">
        <v>-1</v>
      </c>
      <c r="M49" s="30">
        <v>-1</v>
      </c>
      <c r="N49" s="30">
        <v>-1</v>
      </c>
      <c r="O49" s="30">
        <v>-1</v>
      </c>
      <c r="P49" s="30">
        <v>-1</v>
      </c>
      <c r="Q49" s="30">
        <v>-1</v>
      </c>
      <c r="R49" s="30">
        <v>-1</v>
      </c>
      <c r="S49" s="30">
        <v>-1</v>
      </c>
      <c r="T49" s="30">
        <v>-1</v>
      </c>
      <c r="U49" s="30">
        <v>0</v>
      </c>
      <c r="V49" s="30">
        <v>0</v>
      </c>
      <c r="W49" s="30">
        <v>-24.666666670000001</v>
      </c>
      <c r="X49" s="30">
        <v>-30.666666670000001</v>
      </c>
      <c r="Y49" s="30">
        <v>0</v>
      </c>
      <c r="Z49" s="30">
        <v>0</v>
      </c>
      <c r="AA49" s="30">
        <v>-21.333333329999999</v>
      </c>
      <c r="AB49" s="31">
        <v>-20</v>
      </c>
    </row>
    <row r="50" spans="1:28" ht="15.75" x14ac:dyDescent="0.25">
      <c r="A50" s="23"/>
      <c r="B50" s="32">
        <v>45789</v>
      </c>
      <c r="C50" s="67">
        <f t="shared" si="1"/>
        <v>-105.05</v>
      </c>
      <c r="D50" s="68"/>
      <c r="E50" s="29">
        <v>-8.3333333300000003</v>
      </c>
      <c r="F50" s="30">
        <v>0</v>
      </c>
      <c r="G50" s="30">
        <v>-0.81666667000000004</v>
      </c>
      <c r="H50" s="30">
        <v>-1</v>
      </c>
      <c r="I50" s="30">
        <v>0</v>
      </c>
      <c r="J50" s="30">
        <v>0</v>
      </c>
      <c r="K50" s="30">
        <v>-1</v>
      </c>
      <c r="L50" s="30">
        <v>0</v>
      </c>
      <c r="M50" s="30">
        <v>-4</v>
      </c>
      <c r="N50" s="30">
        <v>-18</v>
      </c>
      <c r="O50" s="30">
        <v>-16</v>
      </c>
      <c r="P50" s="30">
        <v>-1</v>
      </c>
      <c r="Q50" s="30">
        <v>0</v>
      </c>
      <c r="R50" s="30">
        <v>0</v>
      </c>
      <c r="S50" s="30">
        <v>0</v>
      </c>
      <c r="T50" s="30">
        <v>-0.56666667000000004</v>
      </c>
      <c r="U50" s="30">
        <v>0</v>
      </c>
      <c r="V50" s="30">
        <v>-13.33333333</v>
      </c>
      <c r="W50" s="30">
        <v>0</v>
      </c>
      <c r="X50" s="30">
        <v>-21</v>
      </c>
      <c r="Y50" s="30">
        <v>-20</v>
      </c>
      <c r="Z50" s="30">
        <v>0</v>
      </c>
      <c r="AA50" s="30">
        <v>0</v>
      </c>
      <c r="AB50" s="31">
        <v>0</v>
      </c>
    </row>
    <row r="51" spans="1:28" ht="15.75" x14ac:dyDescent="0.25">
      <c r="A51" s="23"/>
      <c r="B51" s="32">
        <v>45790</v>
      </c>
      <c r="C51" s="67">
        <f t="shared" si="1"/>
        <v>-87.083333330000002</v>
      </c>
      <c r="D51" s="68"/>
      <c r="E51" s="29">
        <v>0</v>
      </c>
      <c r="F51" s="30">
        <v>-0.61666666999999997</v>
      </c>
      <c r="G51" s="30">
        <v>-1</v>
      </c>
      <c r="H51" s="30">
        <v>-1</v>
      </c>
      <c r="I51" s="30">
        <v>-1</v>
      </c>
      <c r="J51" s="30">
        <v>-1</v>
      </c>
      <c r="K51" s="30">
        <v>-1</v>
      </c>
      <c r="L51" s="30">
        <v>-41</v>
      </c>
      <c r="M51" s="30">
        <v>-30.333333329999999</v>
      </c>
      <c r="N51" s="30">
        <v>-10.133333329999999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1">
        <v>0</v>
      </c>
    </row>
    <row r="52" spans="1:28" ht="15.75" x14ac:dyDescent="0.25">
      <c r="A52" s="23"/>
      <c r="B52" s="32">
        <v>45791</v>
      </c>
      <c r="C52" s="67">
        <f t="shared" si="1"/>
        <v>-38.049999999999997</v>
      </c>
      <c r="D52" s="68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-13.65</v>
      </c>
      <c r="N52" s="30">
        <v>-1</v>
      </c>
      <c r="O52" s="30">
        <v>-1</v>
      </c>
      <c r="P52" s="30">
        <v>-1</v>
      </c>
      <c r="Q52" s="30">
        <v>-1</v>
      </c>
      <c r="R52" s="30">
        <v>-1</v>
      </c>
      <c r="S52" s="30">
        <v>-1</v>
      </c>
      <c r="T52" s="30">
        <v>-1</v>
      </c>
      <c r="U52" s="30">
        <v>-1</v>
      </c>
      <c r="V52" s="30">
        <v>-12.66666667</v>
      </c>
      <c r="W52" s="30">
        <v>0</v>
      </c>
      <c r="X52" s="30">
        <v>0</v>
      </c>
      <c r="Y52" s="30">
        <v>-3.7333333299999998</v>
      </c>
      <c r="Z52" s="30">
        <v>0</v>
      </c>
      <c r="AA52" s="30">
        <v>0</v>
      </c>
      <c r="AB52" s="31">
        <v>0</v>
      </c>
    </row>
    <row r="53" spans="1:28" ht="15.75" x14ac:dyDescent="0.25">
      <c r="A53" s="23"/>
      <c r="B53" s="32">
        <v>45792</v>
      </c>
      <c r="C53" s="67">
        <f t="shared" si="1"/>
        <v>-116.18333333999999</v>
      </c>
      <c r="D53" s="68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-11.33333333</v>
      </c>
      <c r="L53" s="30">
        <v>-3.85</v>
      </c>
      <c r="M53" s="30">
        <v>-2</v>
      </c>
      <c r="N53" s="30">
        <v>-2</v>
      </c>
      <c r="O53" s="30">
        <v>-2</v>
      </c>
      <c r="P53" s="30">
        <v>-1</v>
      </c>
      <c r="Q53" s="30">
        <v>-1</v>
      </c>
      <c r="R53" s="30">
        <v>-1</v>
      </c>
      <c r="S53" s="30">
        <v>-1</v>
      </c>
      <c r="T53" s="30">
        <v>-1</v>
      </c>
      <c r="U53" s="30">
        <v>0</v>
      </c>
      <c r="V53" s="30">
        <v>-34</v>
      </c>
      <c r="W53" s="30">
        <v>-30.666666670000001</v>
      </c>
      <c r="X53" s="30">
        <v>-22.666666670000001</v>
      </c>
      <c r="Y53" s="30">
        <v>0</v>
      </c>
      <c r="Z53" s="30">
        <v>0</v>
      </c>
      <c r="AA53" s="30">
        <v>0</v>
      </c>
      <c r="AB53" s="31">
        <v>-2.6666666700000001</v>
      </c>
    </row>
    <row r="54" spans="1:28" ht="15.75" x14ac:dyDescent="0.25">
      <c r="A54" s="23"/>
      <c r="B54" s="32">
        <v>45793</v>
      </c>
      <c r="C54" s="67">
        <f t="shared" si="1"/>
        <v>-15.33333333</v>
      </c>
      <c r="D54" s="68"/>
      <c r="E54" s="29">
        <v>-7.3333333300000003</v>
      </c>
      <c r="F54" s="30">
        <v>-1</v>
      </c>
      <c r="G54" s="30">
        <v>-1</v>
      </c>
      <c r="H54" s="30">
        <v>-1</v>
      </c>
      <c r="I54" s="30">
        <v>-1</v>
      </c>
      <c r="J54" s="30">
        <v>-1</v>
      </c>
      <c r="K54" s="30">
        <v>-1</v>
      </c>
      <c r="L54" s="30">
        <v>-2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1">
        <v>0</v>
      </c>
    </row>
    <row r="55" spans="1:28" ht="15.75" x14ac:dyDescent="0.25">
      <c r="A55" s="23"/>
      <c r="B55" s="32">
        <v>45794</v>
      </c>
      <c r="C55" s="67">
        <f t="shared" si="1"/>
        <v>-2.5666666600000001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-0.63333333000000003</v>
      </c>
      <c r="O55" s="30">
        <v>-1</v>
      </c>
      <c r="P55" s="30">
        <v>-0.93333332999999996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45795</v>
      </c>
      <c r="C56" s="67">
        <f t="shared" si="1"/>
        <v>0</v>
      </c>
      <c r="D56" s="68"/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0</v>
      </c>
    </row>
    <row r="57" spans="1:28" ht="15.75" x14ac:dyDescent="0.25">
      <c r="A57" s="23"/>
      <c r="B57" s="32">
        <v>45796</v>
      </c>
      <c r="C57" s="67">
        <f t="shared" si="1"/>
        <v>0</v>
      </c>
      <c r="D57" s="68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>
        <v>0</v>
      </c>
    </row>
    <row r="58" spans="1:28" ht="15.75" x14ac:dyDescent="0.25">
      <c r="A58" s="23"/>
      <c r="B58" s="32">
        <v>45797</v>
      </c>
      <c r="C58" s="67">
        <f t="shared" si="1"/>
        <v>-118.98333334</v>
      </c>
      <c r="D58" s="68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-0.21666667000000001</v>
      </c>
      <c r="R58" s="30">
        <v>-1</v>
      </c>
      <c r="S58" s="30">
        <v>-1</v>
      </c>
      <c r="T58" s="30">
        <v>-1</v>
      </c>
      <c r="U58" s="30">
        <v>-16</v>
      </c>
      <c r="V58" s="30">
        <v>-32</v>
      </c>
      <c r="W58" s="30">
        <v>-38</v>
      </c>
      <c r="X58" s="30">
        <v>-29.766666669999999</v>
      </c>
      <c r="Y58" s="30">
        <v>0</v>
      </c>
      <c r="Z58" s="30">
        <v>0</v>
      </c>
      <c r="AA58" s="30">
        <v>0</v>
      </c>
      <c r="AB58" s="31">
        <v>0</v>
      </c>
    </row>
    <row r="59" spans="1:28" ht="15.75" x14ac:dyDescent="0.25">
      <c r="A59" s="23"/>
      <c r="B59" s="32">
        <v>45798</v>
      </c>
      <c r="C59" s="67">
        <f t="shared" si="1"/>
        <v>-4</v>
      </c>
      <c r="D59" s="68"/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1">
        <v>-4</v>
      </c>
    </row>
    <row r="60" spans="1:28" ht="15.75" x14ac:dyDescent="0.25">
      <c r="A60" s="23"/>
      <c r="B60" s="32">
        <v>45799</v>
      </c>
      <c r="C60" s="67">
        <f t="shared" si="1"/>
        <v>0</v>
      </c>
      <c r="D60" s="68"/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1"/>
    </row>
    <row r="61" spans="1:28" ht="15.75" x14ac:dyDescent="0.25">
      <c r="A61" s="23"/>
      <c r="B61" s="32">
        <v>45800</v>
      </c>
      <c r="C61" s="67">
        <f t="shared" si="1"/>
        <v>0</v>
      </c>
      <c r="D61" s="68"/>
      <c r="E61" s="29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1"/>
    </row>
    <row r="62" spans="1:28" ht="15.75" x14ac:dyDescent="0.25">
      <c r="A62" s="23"/>
      <c r="B62" s="32">
        <v>45801</v>
      </c>
      <c r="C62" s="67">
        <f t="shared" si="1"/>
        <v>0</v>
      </c>
      <c r="D62" s="68"/>
      <c r="E62" s="29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1"/>
    </row>
    <row r="63" spans="1:28" ht="15.75" x14ac:dyDescent="0.25">
      <c r="A63" s="23"/>
      <c r="B63" s="32">
        <v>45802</v>
      </c>
      <c r="C63" s="67">
        <f t="shared" si="1"/>
        <v>0</v>
      </c>
      <c r="D63" s="68"/>
      <c r="E63" s="29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1"/>
    </row>
    <row r="64" spans="1:28" ht="15.75" x14ac:dyDescent="0.25">
      <c r="A64" s="23"/>
      <c r="B64" s="32">
        <v>45803</v>
      </c>
      <c r="C64" s="67">
        <f t="shared" si="1"/>
        <v>0</v>
      </c>
      <c r="D64" s="68"/>
      <c r="E64" s="29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1"/>
    </row>
    <row r="65" spans="1:28" ht="15.75" x14ac:dyDescent="0.25">
      <c r="A65" s="23"/>
      <c r="B65" s="32">
        <v>45804</v>
      </c>
      <c r="C65" s="67">
        <f t="shared" si="1"/>
        <v>0</v>
      </c>
      <c r="D65" s="68"/>
      <c r="E65" s="29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1"/>
    </row>
    <row r="66" spans="1:28" ht="15.75" x14ac:dyDescent="0.25">
      <c r="A66" s="23"/>
      <c r="B66" s="32">
        <v>45805</v>
      </c>
      <c r="C66" s="67">
        <f t="shared" si="1"/>
        <v>0</v>
      </c>
      <c r="D66" s="68"/>
      <c r="E66" s="29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1"/>
    </row>
    <row r="67" spans="1:28" ht="15.75" x14ac:dyDescent="0.25">
      <c r="A67" s="23"/>
      <c r="B67" s="32">
        <v>45806</v>
      </c>
      <c r="C67" s="67">
        <f t="shared" si="1"/>
        <v>0</v>
      </c>
      <c r="D67" s="68"/>
      <c r="E67" s="29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1"/>
    </row>
    <row r="68" spans="1:28" ht="15.75" x14ac:dyDescent="0.25">
      <c r="A68" s="23"/>
      <c r="B68" s="32">
        <v>45807</v>
      </c>
      <c r="C68" s="67">
        <f t="shared" si="1"/>
        <v>0</v>
      </c>
      <c r="D68" s="68"/>
      <c r="E68" s="29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1"/>
    </row>
    <row r="69" spans="1:28" ht="15.75" x14ac:dyDescent="0.25">
      <c r="A69" s="23"/>
      <c r="B69" s="33">
        <v>45808</v>
      </c>
      <c r="C69" s="69">
        <f t="shared" si="1"/>
        <v>0</v>
      </c>
      <c r="D69" s="70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44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27" t="s">
        <v>26</v>
      </c>
    </row>
    <row r="74" spans="1:28" ht="15.75" x14ac:dyDescent="0.25">
      <c r="A74" s="23"/>
      <c r="B74" s="28">
        <v>45778</v>
      </c>
      <c r="C74" s="35">
        <f t="shared" ref="C74:C104" si="2">SUMIF(E74:AB74,"&gt;0")</f>
        <v>0</v>
      </c>
      <c r="D74" s="36">
        <f t="shared" ref="D74:D104" si="3">SUMIF(E74:AB74,"&lt;0")</f>
        <v>-734.76666666999995</v>
      </c>
      <c r="E74" s="37">
        <f>E4+E39</f>
        <v>0</v>
      </c>
      <c r="F74" s="45">
        <f t="shared" ref="F74:AB74" si="4">F4+F39</f>
        <v>0</v>
      </c>
      <c r="G74" s="45">
        <f t="shared" si="4"/>
        <v>0</v>
      </c>
      <c r="H74" s="45">
        <f t="shared" si="4"/>
        <v>0</v>
      </c>
      <c r="I74" s="45">
        <f t="shared" si="4"/>
        <v>0</v>
      </c>
      <c r="J74" s="45">
        <f t="shared" si="4"/>
        <v>0</v>
      </c>
      <c r="K74" s="45">
        <f t="shared" si="4"/>
        <v>0</v>
      </c>
      <c r="L74" s="45">
        <f t="shared" si="4"/>
        <v>-1</v>
      </c>
      <c r="M74" s="45">
        <f t="shared" si="4"/>
        <v>-58</v>
      </c>
      <c r="N74" s="45">
        <f t="shared" si="4"/>
        <v>-58</v>
      </c>
      <c r="O74" s="45">
        <f t="shared" si="4"/>
        <v>-58</v>
      </c>
      <c r="P74" s="45">
        <f t="shared" si="4"/>
        <v>-58</v>
      </c>
      <c r="Q74" s="45">
        <f t="shared" si="4"/>
        <v>-58</v>
      </c>
      <c r="R74" s="46">
        <f t="shared" si="4"/>
        <v>-58</v>
      </c>
      <c r="S74" s="47">
        <f t="shared" si="4"/>
        <v>-58</v>
      </c>
      <c r="T74" s="30">
        <f t="shared" si="4"/>
        <v>-58</v>
      </c>
      <c r="U74" s="30">
        <f t="shared" si="4"/>
        <v>-58</v>
      </c>
      <c r="V74" s="30">
        <f t="shared" si="4"/>
        <v>-21.766666669999999</v>
      </c>
      <c r="W74" s="30">
        <f t="shared" si="4"/>
        <v>0</v>
      </c>
      <c r="X74" s="30">
        <f t="shared" si="4"/>
        <v>-40</v>
      </c>
      <c r="Y74" s="30">
        <f t="shared" si="4"/>
        <v>-38</v>
      </c>
      <c r="Z74" s="30">
        <f t="shared" si="4"/>
        <v>-38</v>
      </c>
      <c r="AA74" s="30">
        <f t="shared" si="4"/>
        <v>-38</v>
      </c>
      <c r="AB74" s="31">
        <f t="shared" si="4"/>
        <v>-36</v>
      </c>
    </row>
    <row r="75" spans="1:28" ht="15.75" x14ac:dyDescent="0.25">
      <c r="A75" s="23"/>
      <c r="B75" s="32">
        <v>45779</v>
      </c>
      <c r="C75" s="35">
        <f t="shared" si="2"/>
        <v>0</v>
      </c>
      <c r="D75" s="36">
        <f t="shared" si="3"/>
        <v>-741.25</v>
      </c>
      <c r="E75" s="48">
        <f t="shared" ref="E75:AB85" si="5">E5+E40</f>
        <v>-0.68333332999999996</v>
      </c>
      <c r="F75" s="30">
        <f t="shared" si="5"/>
        <v>-1</v>
      </c>
      <c r="G75" s="30">
        <f t="shared" si="5"/>
        <v>-1</v>
      </c>
      <c r="H75" s="30">
        <f t="shared" si="5"/>
        <v>-1</v>
      </c>
      <c r="I75" s="30">
        <f t="shared" si="5"/>
        <v>-1</v>
      </c>
      <c r="J75" s="30">
        <f t="shared" si="5"/>
        <v>-1</v>
      </c>
      <c r="K75" s="30">
        <f t="shared" si="5"/>
        <v>-20</v>
      </c>
      <c r="L75" s="30">
        <f t="shared" si="5"/>
        <v>-20</v>
      </c>
      <c r="M75" s="30">
        <f t="shared" si="5"/>
        <v>-19.333333329999999</v>
      </c>
      <c r="N75" s="30">
        <f t="shared" si="5"/>
        <v>-58</v>
      </c>
      <c r="O75" s="30">
        <f t="shared" si="5"/>
        <v>-34.566666669999996</v>
      </c>
      <c r="P75" s="30">
        <f t="shared" si="5"/>
        <v>-58</v>
      </c>
      <c r="Q75" s="30">
        <f t="shared" si="5"/>
        <v>-58</v>
      </c>
      <c r="R75" s="30">
        <f t="shared" si="5"/>
        <v>-58</v>
      </c>
      <c r="S75" s="30">
        <f t="shared" si="5"/>
        <v>-58</v>
      </c>
      <c r="T75" s="30">
        <f t="shared" si="5"/>
        <v>-58</v>
      </c>
      <c r="U75" s="30">
        <f t="shared" si="5"/>
        <v>-58</v>
      </c>
      <c r="V75" s="30">
        <f t="shared" si="5"/>
        <v>-58</v>
      </c>
      <c r="W75" s="30">
        <f t="shared" si="5"/>
        <v>-16</v>
      </c>
      <c r="X75" s="30">
        <f t="shared" si="5"/>
        <v>-36</v>
      </c>
      <c r="Y75" s="30">
        <f t="shared" si="5"/>
        <v>-38</v>
      </c>
      <c r="Z75" s="30">
        <f t="shared" si="5"/>
        <v>-38</v>
      </c>
      <c r="AA75" s="30">
        <f t="shared" si="5"/>
        <v>-38</v>
      </c>
      <c r="AB75" s="31">
        <f t="shared" si="5"/>
        <v>-11.66666667</v>
      </c>
    </row>
    <row r="76" spans="1:28" ht="15.75" x14ac:dyDescent="0.25">
      <c r="A76" s="23"/>
      <c r="B76" s="32">
        <v>45780</v>
      </c>
      <c r="C76" s="35">
        <f t="shared" si="2"/>
        <v>30.6</v>
      </c>
      <c r="D76" s="36">
        <f t="shared" si="3"/>
        <v>-473.3</v>
      </c>
      <c r="E76" s="48">
        <f t="shared" si="5"/>
        <v>8.6666666699999997</v>
      </c>
      <c r="F76" s="30">
        <f t="shared" si="5"/>
        <v>0</v>
      </c>
      <c r="G76" s="30">
        <f t="shared" si="5"/>
        <v>0</v>
      </c>
      <c r="H76" s="30">
        <f t="shared" si="5"/>
        <v>0</v>
      </c>
      <c r="I76" s="30">
        <f t="shared" si="5"/>
        <v>0</v>
      </c>
      <c r="J76" s="30">
        <f t="shared" si="5"/>
        <v>0</v>
      </c>
      <c r="K76" s="30">
        <f t="shared" si="5"/>
        <v>0</v>
      </c>
      <c r="L76" s="30">
        <f t="shared" si="5"/>
        <v>13.93333333</v>
      </c>
      <c r="M76" s="30">
        <f t="shared" si="5"/>
        <v>0</v>
      </c>
      <c r="N76" s="30">
        <f t="shared" si="5"/>
        <v>-14.5</v>
      </c>
      <c r="O76" s="30">
        <f t="shared" si="5"/>
        <v>-58</v>
      </c>
      <c r="P76" s="30">
        <f t="shared" si="5"/>
        <v>-58</v>
      </c>
      <c r="Q76" s="30">
        <f t="shared" si="5"/>
        <v>-58</v>
      </c>
      <c r="R76" s="30">
        <f t="shared" si="5"/>
        <v>-58</v>
      </c>
      <c r="S76" s="30">
        <f t="shared" si="5"/>
        <v>-58</v>
      </c>
      <c r="T76" s="30">
        <f t="shared" si="5"/>
        <v>-58</v>
      </c>
      <c r="U76" s="30">
        <f t="shared" si="5"/>
        <v>-34.799999999999997</v>
      </c>
      <c r="V76" s="30">
        <f t="shared" si="5"/>
        <v>0</v>
      </c>
      <c r="W76" s="30">
        <f t="shared" si="5"/>
        <v>8</v>
      </c>
      <c r="X76" s="30">
        <f t="shared" si="5"/>
        <v>0</v>
      </c>
      <c r="Y76" s="30">
        <f t="shared" si="5"/>
        <v>-20</v>
      </c>
      <c r="Z76" s="30">
        <f t="shared" si="5"/>
        <v>-20</v>
      </c>
      <c r="AA76" s="30">
        <f t="shared" si="5"/>
        <v>-20</v>
      </c>
      <c r="AB76" s="31">
        <f t="shared" si="5"/>
        <v>-16</v>
      </c>
    </row>
    <row r="77" spans="1:28" ht="15.75" x14ac:dyDescent="0.25">
      <c r="A77" s="23"/>
      <c r="B77" s="32">
        <v>45781</v>
      </c>
      <c r="C77" s="35">
        <f t="shared" si="2"/>
        <v>119.8</v>
      </c>
      <c r="D77" s="36">
        <f t="shared" si="3"/>
        <v>-222.86666666999997</v>
      </c>
      <c r="E77" s="48">
        <f t="shared" si="5"/>
        <v>-0.66666667000000002</v>
      </c>
      <c r="F77" s="30">
        <f t="shared" si="5"/>
        <v>0</v>
      </c>
      <c r="G77" s="30">
        <f t="shared" si="5"/>
        <v>0</v>
      </c>
      <c r="H77" s="30">
        <f t="shared" si="5"/>
        <v>0</v>
      </c>
      <c r="I77" s="30">
        <f t="shared" si="5"/>
        <v>0</v>
      </c>
      <c r="J77" s="30">
        <f t="shared" si="5"/>
        <v>10.66666667</v>
      </c>
      <c r="K77" s="30">
        <f t="shared" si="5"/>
        <v>13</v>
      </c>
      <c r="L77" s="30">
        <f t="shared" si="5"/>
        <v>0</v>
      </c>
      <c r="M77" s="30">
        <f t="shared" si="5"/>
        <v>0</v>
      </c>
      <c r="N77" s="30">
        <f t="shared" si="5"/>
        <v>0</v>
      </c>
      <c r="O77" s="30">
        <f t="shared" si="5"/>
        <v>-32.9</v>
      </c>
      <c r="P77" s="30">
        <f t="shared" si="5"/>
        <v>-54</v>
      </c>
      <c r="Q77" s="30">
        <f t="shared" si="5"/>
        <v>-38</v>
      </c>
      <c r="R77" s="30">
        <f t="shared" si="5"/>
        <v>4.1333333299999993</v>
      </c>
      <c r="S77" s="30">
        <f t="shared" si="5"/>
        <v>20</v>
      </c>
      <c r="T77" s="30">
        <f t="shared" si="5"/>
        <v>20</v>
      </c>
      <c r="U77" s="30">
        <f t="shared" si="5"/>
        <v>20</v>
      </c>
      <c r="V77" s="30">
        <f t="shared" si="5"/>
        <v>20</v>
      </c>
      <c r="W77" s="30">
        <f t="shared" si="5"/>
        <v>-51</v>
      </c>
      <c r="X77" s="30">
        <f t="shared" si="5"/>
        <v>-34.299999999999997</v>
      </c>
      <c r="Y77" s="30">
        <f t="shared" si="5"/>
        <v>-12</v>
      </c>
      <c r="Z77" s="30">
        <f t="shared" si="5"/>
        <v>0</v>
      </c>
      <c r="AA77" s="30">
        <f t="shared" si="5"/>
        <v>12</v>
      </c>
      <c r="AB77" s="31">
        <f t="shared" si="5"/>
        <v>0</v>
      </c>
    </row>
    <row r="78" spans="1:28" ht="15.75" x14ac:dyDescent="0.25">
      <c r="A78" s="23"/>
      <c r="B78" s="32">
        <v>45782</v>
      </c>
      <c r="C78" s="35">
        <f t="shared" si="2"/>
        <v>283.33333333000002</v>
      </c>
      <c r="D78" s="36">
        <f t="shared" si="3"/>
        <v>-14.68333333</v>
      </c>
      <c r="E78" s="48">
        <f t="shared" si="5"/>
        <v>0</v>
      </c>
      <c r="F78" s="30">
        <f t="shared" si="5"/>
        <v>0</v>
      </c>
      <c r="G78" s="30">
        <f t="shared" si="5"/>
        <v>0</v>
      </c>
      <c r="H78" s="30">
        <f t="shared" si="5"/>
        <v>0</v>
      </c>
      <c r="I78" s="49">
        <f t="shared" si="5"/>
        <v>-0.68333332999999996</v>
      </c>
      <c r="J78" s="30">
        <f t="shared" si="5"/>
        <v>0</v>
      </c>
      <c r="K78" s="30">
        <f t="shared" si="5"/>
        <v>-14</v>
      </c>
      <c r="L78" s="30">
        <f t="shared" si="5"/>
        <v>3.6666666700000001</v>
      </c>
      <c r="M78" s="30">
        <f t="shared" si="5"/>
        <v>20</v>
      </c>
      <c r="N78" s="30">
        <f t="shared" si="5"/>
        <v>20</v>
      </c>
      <c r="O78" s="30">
        <f t="shared" si="5"/>
        <v>20</v>
      </c>
      <c r="P78" s="30">
        <f t="shared" si="5"/>
        <v>20</v>
      </c>
      <c r="Q78" s="30">
        <f t="shared" si="5"/>
        <v>20</v>
      </c>
      <c r="R78" s="30">
        <f t="shared" si="5"/>
        <v>20</v>
      </c>
      <c r="S78" s="30">
        <f t="shared" si="5"/>
        <v>20</v>
      </c>
      <c r="T78" s="30">
        <f t="shared" si="5"/>
        <v>0</v>
      </c>
      <c r="U78" s="30">
        <f t="shared" si="5"/>
        <v>32.333333330000002</v>
      </c>
      <c r="V78" s="30">
        <f t="shared" si="5"/>
        <v>5.6666666699999997</v>
      </c>
      <c r="W78" s="30">
        <f t="shared" si="5"/>
        <v>11.33333333</v>
      </c>
      <c r="X78" s="30">
        <f t="shared" si="5"/>
        <v>20</v>
      </c>
      <c r="Y78" s="30">
        <f t="shared" si="5"/>
        <v>20</v>
      </c>
      <c r="Z78" s="30">
        <f t="shared" si="5"/>
        <v>20</v>
      </c>
      <c r="AA78" s="30">
        <f t="shared" si="5"/>
        <v>20</v>
      </c>
      <c r="AB78" s="31">
        <f t="shared" si="5"/>
        <v>10.33333333</v>
      </c>
    </row>
    <row r="79" spans="1:28" ht="15.75" x14ac:dyDescent="0.25">
      <c r="A79" s="23"/>
      <c r="B79" s="32">
        <v>45783</v>
      </c>
      <c r="C79" s="35">
        <f t="shared" si="2"/>
        <v>98.733333340000001</v>
      </c>
      <c r="D79" s="36">
        <f t="shared" si="3"/>
        <v>-184.13333333</v>
      </c>
      <c r="E79" s="48">
        <f t="shared" si="5"/>
        <v>0</v>
      </c>
      <c r="F79" s="30">
        <f t="shared" si="5"/>
        <v>0</v>
      </c>
      <c r="G79" s="30">
        <f t="shared" si="5"/>
        <v>0</v>
      </c>
      <c r="H79" s="30">
        <f t="shared" si="5"/>
        <v>0</v>
      </c>
      <c r="I79" s="30">
        <f t="shared" si="5"/>
        <v>0</v>
      </c>
      <c r="J79" s="30">
        <f t="shared" si="5"/>
        <v>0</v>
      </c>
      <c r="K79" s="30">
        <f t="shared" si="5"/>
        <v>0</v>
      </c>
      <c r="L79" s="30">
        <f t="shared" si="5"/>
        <v>0</v>
      </c>
      <c r="M79" s="30">
        <f t="shared" si="5"/>
        <v>13.66666667</v>
      </c>
      <c r="N79" s="30">
        <f t="shared" si="5"/>
        <v>20</v>
      </c>
      <c r="O79" s="30">
        <f t="shared" si="5"/>
        <v>20</v>
      </c>
      <c r="P79" s="30">
        <f t="shared" si="5"/>
        <v>20</v>
      </c>
      <c r="Q79" s="30">
        <f t="shared" si="5"/>
        <v>20</v>
      </c>
      <c r="R79" s="30">
        <f t="shared" si="5"/>
        <v>5.06666667</v>
      </c>
      <c r="S79" s="30">
        <f t="shared" si="5"/>
        <v>-16</v>
      </c>
      <c r="T79" s="30">
        <f t="shared" si="5"/>
        <v>-18</v>
      </c>
      <c r="U79" s="30">
        <f t="shared" si="5"/>
        <v>-14.33333333</v>
      </c>
      <c r="V79" s="30">
        <f t="shared" si="5"/>
        <v>-23</v>
      </c>
      <c r="W79" s="30">
        <f t="shared" si="5"/>
        <v>0</v>
      </c>
      <c r="X79" s="30">
        <f t="shared" si="5"/>
        <v>0</v>
      </c>
      <c r="Y79" s="30">
        <f t="shared" si="5"/>
        <v>0</v>
      </c>
      <c r="Z79" s="30">
        <f t="shared" si="5"/>
        <v>-52</v>
      </c>
      <c r="AA79" s="30">
        <f t="shared" si="5"/>
        <v>-30.666666670000001</v>
      </c>
      <c r="AB79" s="31">
        <f t="shared" si="5"/>
        <v>-30.133333329999999</v>
      </c>
    </row>
    <row r="80" spans="1:28" ht="15.75" x14ac:dyDescent="0.25">
      <c r="A80" s="23"/>
      <c r="B80" s="32">
        <v>45784</v>
      </c>
      <c r="C80" s="35">
        <f t="shared" si="2"/>
        <v>226.50000000000003</v>
      </c>
      <c r="D80" s="36">
        <f t="shared" si="3"/>
        <v>-35.750000010000001</v>
      </c>
      <c r="E80" s="48">
        <f t="shared" si="5"/>
        <v>-22.666666670000001</v>
      </c>
      <c r="F80" s="30">
        <f t="shared" si="5"/>
        <v>0</v>
      </c>
      <c r="G80" s="30">
        <f t="shared" si="5"/>
        <v>-0.71666666999999995</v>
      </c>
      <c r="H80" s="30">
        <f t="shared" si="5"/>
        <v>0</v>
      </c>
      <c r="I80" s="30">
        <f t="shared" si="5"/>
        <v>0</v>
      </c>
      <c r="J80" s="30">
        <f t="shared" si="5"/>
        <v>0</v>
      </c>
      <c r="K80" s="30">
        <f t="shared" si="5"/>
        <v>-11.66666667</v>
      </c>
      <c r="L80" s="30">
        <f t="shared" si="5"/>
        <v>16</v>
      </c>
      <c r="M80" s="30">
        <f t="shared" si="5"/>
        <v>42</v>
      </c>
      <c r="N80" s="30">
        <f t="shared" si="5"/>
        <v>20</v>
      </c>
      <c r="O80" s="30">
        <f t="shared" si="5"/>
        <v>20</v>
      </c>
      <c r="P80" s="30">
        <f t="shared" si="5"/>
        <v>20</v>
      </c>
      <c r="Q80" s="30">
        <f t="shared" si="5"/>
        <v>5.1666666600000006</v>
      </c>
      <c r="R80" s="30">
        <f t="shared" si="5"/>
        <v>-0.7</v>
      </c>
      <c r="S80" s="30">
        <f t="shared" si="5"/>
        <v>15.66666667</v>
      </c>
      <c r="T80" s="30">
        <f t="shared" si="5"/>
        <v>20</v>
      </c>
      <c r="U80" s="30">
        <f t="shared" si="5"/>
        <v>20</v>
      </c>
      <c r="V80" s="30">
        <f t="shared" si="5"/>
        <v>0</v>
      </c>
      <c r="W80" s="30">
        <f t="shared" si="5"/>
        <v>0</v>
      </c>
      <c r="X80" s="30">
        <f t="shared" si="5"/>
        <v>0</v>
      </c>
      <c r="Y80" s="30">
        <f t="shared" si="5"/>
        <v>0</v>
      </c>
      <c r="Z80" s="30">
        <f t="shared" si="5"/>
        <v>20</v>
      </c>
      <c r="AA80" s="30">
        <f t="shared" si="5"/>
        <v>20</v>
      </c>
      <c r="AB80" s="31">
        <f t="shared" si="5"/>
        <v>7.6666666699999997</v>
      </c>
    </row>
    <row r="81" spans="1:28" ht="15.75" x14ac:dyDescent="0.25">
      <c r="A81" s="23"/>
      <c r="B81" s="32">
        <v>45785</v>
      </c>
      <c r="C81" s="35">
        <f t="shared" si="2"/>
        <v>141.25</v>
      </c>
      <c r="D81" s="36">
        <f t="shared" si="3"/>
        <v>-59.883333329999999</v>
      </c>
      <c r="E81" s="48">
        <f t="shared" si="5"/>
        <v>0</v>
      </c>
      <c r="F81" s="30">
        <f t="shared" si="5"/>
        <v>0</v>
      </c>
      <c r="G81" s="30">
        <f t="shared" si="5"/>
        <v>0</v>
      </c>
      <c r="H81" s="30">
        <f t="shared" si="5"/>
        <v>0</v>
      </c>
      <c r="I81" s="30">
        <f t="shared" si="5"/>
        <v>0</v>
      </c>
      <c r="J81" s="30">
        <f t="shared" si="5"/>
        <v>0</v>
      </c>
      <c r="K81" s="30">
        <f t="shared" si="5"/>
        <v>0</v>
      </c>
      <c r="L81" s="30">
        <f t="shared" si="5"/>
        <v>0</v>
      </c>
      <c r="M81" s="30">
        <f t="shared" si="5"/>
        <v>-41</v>
      </c>
      <c r="N81" s="30">
        <f t="shared" si="5"/>
        <v>-15</v>
      </c>
      <c r="O81" s="30">
        <f t="shared" si="5"/>
        <v>-1</v>
      </c>
      <c r="P81" s="30">
        <f t="shared" si="5"/>
        <v>-1</v>
      </c>
      <c r="Q81" s="30">
        <f t="shared" si="5"/>
        <v>-1</v>
      </c>
      <c r="R81" s="30">
        <f t="shared" si="5"/>
        <v>-0.88333333000000003</v>
      </c>
      <c r="S81" s="30">
        <f t="shared" si="5"/>
        <v>14.25</v>
      </c>
      <c r="T81" s="30">
        <f t="shared" si="5"/>
        <v>40</v>
      </c>
      <c r="U81" s="30">
        <f t="shared" si="5"/>
        <v>60</v>
      </c>
      <c r="V81" s="30">
        <f t="shared" si="5"/>
        <v>20</v>
      </c>
      <c r="W81" s="30">
        <f t="shared" si="5"/>
        <v>7</v>
      </c>
      <c r="X81" s="30">
        <f t="shared" si="5"/>
        <v>0</v>
      </c>
      <c r="Y81" s="30">
        <f t="shared" si="5"/>
        <v>0</v>
      </c>
      <c r="Z81" s="30">
        <f t="shared" si="5"/>
        <v>0</v>
      </c>
      <c r="AA81" s="30">
        <f t="shared" si="5"/>
        <v>0</v>
      </c>
      <c r="AB81" s="31">
        <f t="shared" si="5"/>
        <v>0</v>
      </c>
    </row>
    <row r="82" spans="1:28" ht="15.75" x14ac:dyDescent="0.25">
      <c r="A82" s="23"/>
      <c r="B82" s="32">
        <v>45786</v>
      </c>
      <c r="C82" s="35">
        <f t="shared" si="2"/>
        <v>6.6666666699999997</v>
      </c>
      <c r="D82" s="36">
        <f t="shared" si="3"/>
        <v>-156.56666667000002</v>
      </c>
      <c r="E82" s="48">
        <f t="shared" si="5"/>
        <v>3.6666666699999997</v>
      </c>
      <c r="F82" s="30">
        <f t="shared" si="5"/>
        <v>-0.78333333000000005</v>
      </c>
      <c r="G82" s="30">
        <f t="shared" si="5"/>
        <v>-1</v>
      </c>
      <c r="H82" s="30">
        <f t="shared" si="5"/>
        <v>-1</v>
      </c>
      <c r="I82" s="30">
        <f t="shared" si="5"/>
        <v>-1</v>
      </c>
      <c r="J82" s="30">
        <f t="shared" si="5"/>
        <v>-20</v>
      </c>
      <c r="K82" s="30">
        <f t="shared" si="5"/>
        <v>-20</v>
      </c>
      <c r="L82" s="30">
        <f t="shared" si="5"/>
        <v>-21</v>
      </c>
      <c r="M82" s="30">
        <f t="shared" si="5"/>
        <v>-17</v>
      </c>
      <c r="N82" s="30">
        <f t="shared" si="5"/>
        <v>-20</v>
      </c>
      <c r="O82" s="30">
        <f t="shared" si="5"/>
        <v>-0.91666667000000002</v>
      </c>
      <c r="P82" s="30">
        <f t="shared" si="5"/>
        <v>-1</v>
      </c>
      <c r="Q82" s="30">
        <f t="shared" si="5"/>
        <v>-1</v>
      </c>
      <c r="R82" s="30">
        <f t="shared" si="5"/>
        <v>1</v>
      </c>
      <c r="S82" s="30">
        <f t="shared" si="5"/>
        <v>1</v>
      </c>
      <c r="T82" s="30">
        <f t="shared" si="5"/>
        <v>1</v>
      </c>
      <c r="U82" s="30">
        <f t="shared" si="5"/>
        <v>-4.06666667</v>
      </c>
      <c r="V82" s="30">
        <f t="shared" si="5"/>
        <v>-16</v>
      </c>
      <c r="W82" s="30">
        <f t="shared" si="5"/>
        <v>-31.8</v>
      </c>
      <c r="X82" s="30">
        <f t="shared" si="5"/>
        <v>0</v>
      </c>
      <c r="Y82" s="30">
        <f t="shared" si="5"/>
        <v>0</v>
      </c>
      <c r="Z82" s="30">
        <f t="shared" si="5"/>
        <v>0</v>
      </c>
      <c r="AA82" s="30">
        <f t="shared" si="5"/>
        <v>0</v>
      </c>
      <c r="AB82" s="31">
        <f t="shared" si="5"/>
        <v>0</v>
      </c>
    </row>
    <row r="83" spans="1:28" ht="15.75" x14ac:dyDescent="0.25">
      <c r="A83" s="23"/>
      <c r="B83" s="32">
        <v>45787</v>
      </c>
      <c r="C83" s="35">
        <f t="shared" si="2"/>
        <v>29.966666670000002</v>
      </c>
      <c r="D83" s="36">
        <f t="shared" si="3"/>
        <v>-10.81666667</v>
      </c>
      <c r="E83" s="48">
        <f t="shared" si="5"/>
        <v>0</v>
      </c>
      <c r="F83" s="30">
        <f t="shared" si="5"/>
        <v>-0.21666667000000001</v>
      </c>
      <c r="G83" s="30">
        <f t="shared" si="5"/>
        <v>-1</v>
      </c>
      <c r="H83" s="30">
        <f t="shared" si="5"/>
        <v>-1</v>
      </c>
      <c r="I83" s="30">
        <f t="shared" si="5"/>
        <v>-1</v>
      </c>
      <c r="J83" s="30">
        <f t="shared" si="5"/>
        <v>0</v>
      </c>
      <c r="K83" s="30">
        <f t="shared" si="5"/>
        <v>0</v>
      </c>
      <c r="L83" s="30">
        <f t="shared" si="5"/>
        <v>-0.6</v>
      </c>
      <c r="M83" s="30">
        <f t="shared" si="5"/>
        <v>-1</v>
      </c>
      <c r="N83" s="30">
        <f t="shared" si="5"/>
        <v>-1</v>
      </c>
      <c r="O83" s="30">
        <f t="shared" si="5"/>
        <v>-1</v>
      </c>
      <c r="P83" s="30">
        <f t="shared" si="5"/>
        <v>-1</v>
      </c>
      <c r="Q83" s="30">
        <f t="shared" si="5"/>
        <v>-1</v>
      </c>
      <c r="R83" s="30">
        <f t="shared" si="5"/>
        <v>-1</v>
      </c>
      <c r="S83" s="30">
        <f t="shared" si="5"/>
        <v>15</v>
      </c>
      <c r="T83" s="30">
        <f t="shared" si="5"/>
        <v>4.1333333400000001</v>
      </c>
      <c r="U83" s="30">
        <f t="shared" si="5"/>
        <v>0</v>
      </c>
      <c r="V83" s="30">
        <f t="shared" si="5"/>
        <v>-1</v>
      </c>
      <c r="W83" s="30">
        <f t="shared" si="5"/>
        <v>0</v>
      </c>
      <c r="X83" s="30">
        <f t="shared" si="5"/>
        <v>0</v>
      </c>
      <c r="Y83" s="30">
        <f t="shared" si="5"/>
        <v>0</v>
      </c>
      <c r="Z83" s="30">
        <f t="shared" si="5"/>
        <v>10.83333333</v>
      </c>
      <c r="AA83" s="30">
        <f t="shared" si="5"/>
        <v>0</v>
      </c>
      <c r="AB83" s="31">
        <f t="shared" si="5"/>
        <v>0</v>
      </c>
    </row>
    <row r="84" spans="1:28" ht="15.75" x14ac:dyDescent="0.25">
      <c r="A84" s="23"/>
      <c r="B84" s="32">
        <v>45788</v>
      </c>
      <c r="C84" s="35">
        <f t="shared" si="2"/>
        <v>23.333333330000002</v>
      </c>
      <c r="D84" s="36">
        <f t="shared" si="3"/>
        <v>-105.68333334</v>
      </c>
      <c r="E84" s="48">
        <f t="shared" si="5"/>
        <v>9.3333333300000003</v>
      </c>
      <c r="F84" s="30">
        <f t="shared" si="5"/>
        <v>14</v>
      </c>
      <c r="G84" s="30">
        <f t="shared" si="5"/>
        <v>0</v>
      </c>
      <c r="H84" s="30">
        <f t="shared" si="5"/>
        <v>0</v>
      </c>
      <c r="I84" s="30">
        <f t="shared" si="5"/>
        <v>0</v>
      </c>
      <c r="J84" s="30">
        <f t="shared" si="5"/>
        <v>0</v>
      </c>
      <c r="K84" s="30">
        <f t="shared" si="5"/>
        <v>-1.6666670000000001E-2</v>
      </c>
      <c r="L84" s="30">
        <f t="shared" si="5"/>
        <v>-1</v>
      </c>
      <c r="M84" s="30">
        <f t="shared" si="5"/>
        <v>-1</v>
      </c>
      <c r="N84" s="30">
        <f t="shared" si="5"/>
        <v>-1</v>
      </c>
      <c r="O84" s="30">
        <f t="shared" si="5"/>
        <v>-1</v>
      </c>
      <c r="P84" s="30">
        <f t="shared" si="5"/>
        <v>-1</v>
      </c>
      <c r="Q84" s="30">
        <f t="shared" si="5"/>
        <v>-1</v>
      </c>
      <c r="R84" s="30">
        <f t="shared" si="5"/>
        <v>-1</v>
      </c>
      <c r="S84" s="30">
        <f t="shared" si="5"/>
        <v>-1</v>
      </c>
      <c r="T84" s="30">
        <f t="shared" si="5"/>
        <v>-1</v>
      </c>
      <c r="U84" s="30">
        <f t="shared" si="5"/>
        <v>0</v>
      </c>
      <c r="V84" s="30">
        <f t="shared" si="5"/>
        <v>0</v>
      </c>
      <c r="W84" s="30">
        <f t="shared" si="5"/>
        <v>-24.666666670000001</v>
      </c>
      <c r="X84" s="30">
        <f t="shared" si="5"/>
        <v>-30.666666670000001</v>
      </c>
      <c r="Y84" s="30">
        <f t="shared" si="5"/>
        <v>0</v>
      </c>
      <c r="Z84" s="30">
        <f t="shared" si="5"/>
        <v>0</v>
      </c>
      <c r="AA84" s="30">
        <f t="shared" si="5"/>
        <v>-21.333333329999999</v>
      </c>
      <c r="AB84" s="31">
        <f t="shared" si="5"/>
        <v>-20</v>
      </c>
    </row>
    <row r="85" spans="1:28" ht="15.75" x14ac:dyDescent="0.25">
      <c r="A85" s="23"/>
      <c r="B85" s="32">
        <v>45789</v>
      </c>
      <c r="C85" s="35">
        <f t="shared" si="2"/>
        <v>53.666666669999998</v>
      </c>
      <c r="D85" s="36">
        <f t="shared" si="3"/>
        <v>-105.05</v>
      </c>
      <c r="E85" s="48">
        <f t="shared" si="5"/>
        <v>-8.3333333300000003</v>
      </c>
      <c r="F85" s="30">
        <f t="shared" si="5"/>
        <v>0</v>
      </c>
      <c r="G85" s="30">
        <f t="shared" si="5"/>
        <v>-0.81666667000000004</v>
      </c>
      <c r="H85" s="30">
        <f t="shared" si="5"/>
        <v>-1</v>
      </c>
      <c r="I85" s="30">
        <f t="shared" si="5"/>
        <v>0</v>
      </c>
      <c r="J85" s="30">
        <f t="shared" si="5"/>
        <v>0</v>
      </c>
      <c r="K85" s="30">
        <f t="shared" si="5"/>
        <v>-1</v>
      </c>
      <c r="L85" s="30">
        <f t="shared" si="5"/>
        <v>0</v>
      </c>
      <c r="M85" s="30">
        <f t="shared" si="5"/>
        <v>-4</v>
      </c>
      <c r="N85" s="30">
        <f t="shared" si="5"/>
        <v>-18</v>
      </c>
      <c r="O85" s="30">
        <f t="shared" si="5"/>
        <v>-16</v>
      </c>
      <c r="P85" s="30">
        <f t="shared" si="5"/>
        <v>-1</v>
      </c>
      <c r="Q85" s="30">
        <f t="shared" si="5"/>
        <v>20</v>
      </c>
      <c r="R85" s="30">
        <f t="shared" si="5"/>
        <v>20</v>
      </c>
      <c r="S85" s="30">
        <f t="shared" si="5"/>
        <v>13.66666667</v>
      </c>
      <c r="T85" s="30">
        <f t="shared" ref="T85:AB85" si="6">T15+T50</f>
        <v>-0.56666667000000004</v>
      </c>
      <c r="U85" s="30">
        <f t="shared" si="6"/>
        <v>0</v>
      </c>
      <c r="V85" s="30">
        <f t="shared" si="6"/>
        <v>-13.33333333</v>
      </c>
      <c r="W85" s="30">
        <f t="shared" si="6"/>
        <v>0</v>
      </c>
      <c r="X85" s="30">
        <f t="shared" si="6"/>
        <v>-21</v>
      </c>
      <c r="Y85" s="30">
        <f t="shared" si="6"/>
        <v>-20</v>
      </c>
      <c r="Z85" s="30">
        <f t="shared" si="6"/>
        <v>0</v>
      </c>
      <c r="AA85" s="30">
        <f t="shared" si="6"/>
        <v>0</v>
      </c>
      <c r="AB85" s="31">
        <f t="shared" si="6"/>
        <v>0</v>
      </c>
    </row>
    <row r="86" spans="1:28" ht="15.75" x14ac:dyDescent="0.25">
      <c r="A86" s="23"/>
      <c r="B86" s="32">
        <v>45790</v>
      </c>
      <c r="C86" s="35">
        <f t="shared" si="2"/>
        <v>210.66666666999998</v>
      </c>
      <c r="D86" s="36">
        <f t="shared" si="3"/>
        <v>-87.083333330000002</v>
      </c>
      <c r="E86" s="48">
        <f t="shared" ref="E86:AB96" si="7">E16+E51</f>
        <v>0</v>
      </c>
      <c r="F86" s="30">
        <f t="shared" si="7"/>
        <v>-0.61666666999999997</v>
      </c>
      <c r="G86" s="30">
        <f t="shared" si="7"/>
        <v>-1</v>
      </c>
      <c r="H86" s="30">
        <f t="shared" si="7"/>
        <v>-1</v>
      </c>
      <c r="I86" s="30">
        <f t="shared" si="7"/>
        <v>-1</v>
      </c>
      <c r="J86" s="30">
        <f t="shared" si="7"/>
        <v>-1</v>
      </c>
      <c r="K86" s="30">
        <f t="shared" si="7"/>
        <v>-1</v>
      </c>
      <c r="L86" s="30">
        <f t="shared" si="7"/>
        <v>-41</v>
      </c>
      <c r="M86" s="30">
        <f t="shared" si="7"/>
        <v>-30.333333329999999</v>
      </c>
      <c r="N86" s="30">
        <f t="shared" si="7"/>
        <v>-10.133333329999999</v>
      </c>
      <c r="O86" s="30">
        <f t="shared" si="7"/>
        <v>4.6666666699999997</v>
      </c>
      <c r="P86" s="30">
        <f t="shared" si="7"/>
        <v>20</v>
      </c>
      <c r="Q86" s="30">
        <f t="shared" si="7"/>
        <v>20</v>
      </c>
      <c r="R86" s="30">
        <f t="shared" si="7"/>
        <v>20</v>
      </c>
      <c r="S86" s="30">
        <f t="shared" si="7"/>
        <v>20</v>
      </c>
      <c r="T86" s="30">
        <f t="shared" si="7"/>
        <v>20</v>
      </c>
      <c r="U86" s="30">
        <f t="shared" si="7"/>
        <v>20</v>
      </c>
      <c r="V86" s="30">
        <f t="shared" si="7"/>
        <v>20</v>
      </c>
      <c r="W86" s="30">
        <f t="shared" si="7"/>
        <v>40</v>
      </c>
      <c r="X86" s="30">
        <f t="shared" si="7"/>
        <v>0</v>
      </c>
      <c r="Y86" s="30">
        <f t="shared" si="7"/>
        <v>0</v>
      </c>
      <c r="Z86" s="30">
        <f t="shared" si="7"/>
        <v>0</v>
      </c>
      <c r="AA86" s="30">
        <f t="shared" si="7"/>
        <v>0</v>
      </c>
      <c r="AB86" s="31">
        <f t="shared" si="7"/>
        <v>26</v>
      </c>
    </row>
    <row r="87" spans="1:28" ht="15.75" x14ac:dyDescent="0.25">
      <c r="A87" s="23"/>
      <c r="B87" s="32">
        <v>45791</v>
      </c>
      <c r="C87" s="35">
        <f t="shared" si="2"/>
        <v>82.000000009999994</v>
      </c>
      <c r="D87" s="36">
        <f t="shared" si="3"/>
        <v>-38.049999999999997</v>
      </c>
      <c r="E87" s="29">
        <f t="shared" si="7"/>
        <v>0</v>
      </c>
      <c r="F87" s="30">
        <f t="shared" si="7"/>
        <v>0</v>
      </c>
      <c r="G87" s="30">
        <f t="shared" si="7"/>
        <v>0</v>
      </c>
      <c r="H87" s="30">
        <f t="shared" si="7"/>
        <v>0</v>
      </c>
      <c r="I87" s="30">
        <f t="shared" si="7"/>
        <v>0</v>
      </c>
      <c r="J87" s="30">
        <f t="shared" si="7"/>
        <v>0</v>
      </c>
      <c r="K87" s="30">
        <f t="shared" si="7"/>
        <v>0</v>
      </c>
      <c r="L87" s="30">
        <f t="shared" si="7"/>
        <v>0</v>
      </c>
      <c r="M87" s="30">
        <f t="shared" si="7"/>
        <v>-13.65</v>
      </c>
      <c r="N87" s="30">
        <f t="shared" si="7"/>
        <v>-1</v>
      </c>
      <c r="O87" s="30">
        <f t="shared" si="7"/>
        <v>-1</v>
      </c>
      <c r="P87" s="30">
        <f t="shared" si="7"/>
        <v>-1</v>
      </c>
      <c r="Q87" s="30">
        <f t="shared" si="7"/>
        <v>-1</v>
      </c>
      <c r="R87" s="30">
        <f t="shared" si="7"/>
        <v>-1</v>
      </c>
      <c r="S87" s="30">
        <f t="shared" si="7"/>
        <v>-1</v>
      </c>
      <c r="T87" s="30">
        <f t="shared" si="7"/>
        <v>-1</v>
      </c>
      <c r="U87" s="30">
        <f t="shared" si="7"/>
        <v>-1</v>
      </c>
      <c r="V87" s="30">
        <f t="shared" si="7"/>
        <v>-12.66666667</v>
      </c>
      <c r="W87" s="30">
        <f t="shared" si="7"/>
        <v>6.6666666699999997</v>
      </c>
      <c r="X87" s="30">
        <f t="shared" si="7"/>
        <v>0</v>
      </c>
      <c r="Y87" s="30">
        <f t="shared" si="7"/>
        <v>-3.7333333299999998</v>
      </c>
      <c r="Z87" s="30">
        <f t="shared" si="7"/>
        <v>28</v>
      </c>
      <c r="AA87" s="30">
        <f t="shared" si="7"/>
        <v>28.666666670000001</v>
      </c>
      <c r="AB87" s="31">
        <f t="shared" si="7"/>
        <v>18.666666670000001</v>
      </c>
    </row>
    <row r="88" spans="1:28" ht="15.75" x14ac:dyDescent="0.25">
      <c r="A88" s="23"/>
      <c r="B88" s="32">
        <v>45792</v>
      </c>
      <c r="C88" s="35">
        <f t="shared" si="2"/>
        <v>0</v>
      </c>
      <c r="D88" s="36">
        <f t="shared" si="3"/>
        <v>-110.35000000999999</v>
      </c>
      <c r="E88" s="48">
        <f t="shared" si="7"/>
        <v>0</v>
      </c>
      <c r="F88" s="30">
        <f t="shared" si="7"/>
        <v>0</v>
      </c>
      <c r="G88" s="30">
        <f t="shared" si="7"/>
        <v>0</v>
      </c>
      <c r="H88" s="30">
        <f t="shared" si="7"/>
        <v>0</v>
      </c>
      <c r="I88" s="30">
        <f t="shared" si="7"/>
        <v>0</v>
      </c>
      <c r="J88" s="30">
        <f t="shared" si="7"/>
        <v>0</v>
      </c>
      <c r="K88" s="30">
        <f t="shared" si="7"/>
        <v>-11.33333333</v>
      </c>
      <c r="L88" s="30">
        <f t="shared" si="7"/>
        <v>-3.85</v>
      </c>
      <c r="M88" s="30">
        <f t="shared" si="7"/>
        <v>-2</v>
      </c>
      <c r="N88" s="30">
        <f t="shared" si="7"/>
        <v>-2</v>
      </c>
      <c r="O88" s="30">
        <f t="shared" si="7"/>
        <v>-2</v>
      </c>
      <c r="P88" s="30">
        <f t="shared" si="7"/>
        <v>-1</v>
      </c>
      <c r="Q88" s="30">
        <f t="shared" si="7"/>
        <v>-1</v>
      </c>
      <c r="R88" s="30">
        <f t="shared" si="7"/>
        <v>-1</v>
      </c>
      <c r="S88" s="30">
        <f t="shared" si="7"/>
        <v>-1</v>
      </c>
      <c r="T88" s="30">
        <f t="shared" si="7"/>
        <v>-1</v>
      </c>
      <c r="U88" s="30">
        <f t="shared" si="7"/>
        <v>0</v>
      </c>
      <c r="V88" s="30">
        <f t="shared" si="7"/>
        <v>-34</v>
      </c>
      <c r="W88" s="30">
        <f t="shared" si="7"/>
        <v>-30.666666670000001</v>
      </c>
      <c r="X88" s="30">
        <f t="shared" si="7"/>
        <v>-16.833333340000003</v>
      </c>
      <c r="Y88" s="30">
        <f t="shared" si="7"/>
        <v>0</v>
      </c>
      <c r="Z88" s="30">
        <f t="shared" si="7"/>
        <v>0</v>
      </c>
      <c r="AA88" s="30">
        <f t="shared" si="7"/>
        <v>0</v>
      </c>
      <c r="AB88" s="31">
        <f t="shared" si="7"/>
        <v>-2.6666666700000001</v>
      </c>
    </row>
    <row r="89" spans="1:28" ht="15.75" x14ac:dyDescent="0.25">
      <c r="A89" s="23"/>
      <c r="B89" s="32">
        <v>45793</v>
      </c>
      <c r="C89" s="35">
        <f t="shared" si="2"/>
        <v>253.36666667</v>
      </c>
      <c r="D89" s="36">
        <f t="shared" si="3"/>
        <v>-15.33333333</v>
      </c>
      <c r="E89" s="48">
        <f t="shared" si="7"/>
        <v>-7.3333333300000003</v>
      </c>
      <c r="F89" s="30">
        <f t="shared" si="7"/>
        <v>-1</v>
      </c>
      <c r="G89" s="30">
        <f t="shared" si="7"/>
        <v>-1</v>
      </c>
      <c r="H89" s="30">
        <f t="shared" si="7"/>
        <v>-1</v>
      </c>
      <c r="I89" s="30">
        <f t="shared" si="7"/>
        <v>-1</v>
      </c>
      <c r="J89" s="30">
        <f t="shared" si="7"/>
        <v>-1</v>
      </c>
      <c r="K89" s="30">
        <f t="shared" si="7"/>
        <v>-1</v>
      </c>
      <c r="L89" s="30">
        <f t="shared" si="7"/>
        <v>-2</v>
      </c>
      <c r="M89" s="30">
        <f t="shared" si="7"/>
        <v>0</v>
      </c>
      <c r="N89" s="30">
        <f t="shared" si="7"/>
        <v>40</v>
      </c>
      <c r="O89" s="30">
        <f t="shared" si="7"/>
        <v>3</v>
      </c>
      <c r="P89" s="30">
        <f t="shared" si="7"/>
        <v>0.7</v>
      </c>
      <c r="Q89" s="30">
        <f t="shared" si="7"/>
        <v>1</v>
      </c>
      <c r="R89" s="30">
        <f t="shared" si="7"/>
        <v>1</v>
      </c>
      <c r="S89" s="30">
        <f t="shared" si="7"/>
        <v>1</v>
      </c>
      <c r="T89" s="30">
        <f t="shared" si="7"/>
        <v>20</v>
      </c>
      <c r="U89" s="30">
        <f t="shared" si="7"/>
        <v>20</v>
      </c>
      <c r="V89" s="30">
        <f t="shared" si="7"/>
        <v>40</v>
      </c>
      <c r="W89" s="30">
        <f t="shared" si="7"/>
        <v>22.666666670000001</v>
      </c>
      <c r="X89" s="30">
        <f t="shared" si="7"/>
        <v>40</v>
      </c>
      <c r="Y89" s="30">
        <f t="shared" si="7"/>
        <v>40</v>
      </c>
      <c r="Z89" s="30">
        <f t="shared" si="7"/>
        <v>24</v>
      </c>
      <c r="AA89" s="30">
        <f t="shared" si="7"/>
        <v>0</v>
      </c>
      <c r="AB89" s="31">
        <f t="shared" si="7"/>
        <v>0</v>
      </c>
    </row>
    <row r="90" spans="1:28" ht="15.75" x14ac:dyDescent="0.25">
      <c r="A90" s="23"/>
      <c r="B90" s="32">
        <v>45794</v>
      </c>
      <c r="C90" s="35">
        <f t="shared" si="2"/>
        <v>214.70000001</v>
      </c>
      <c r="D90" s="36">
        <f t="shared" si="3"/>
        <v>-1.93333333</v>
      </c>
      <c r="E90" s="48">
        <f t="shared" si="7"/>
        <v>0</v>
      </c>
      <c r="F90" s="30">
        <f t="shared" si="7"/>
        <v>0</v>
      </c>
      <c r="G90" s="30">
        <f t="shared" si="7"/>
        <v>0</v>
      </c>
      <c r="H90" s="30">
        <f t="shared" si="7"/>
        <v>0</v>
      </c>
      <c r="I90" s="30">
        <f t="shared" si="7"/>
        <v>0</v>
      </c>
      <c r="J90" s="30">
        <f t="shared" si="7"/>
        <v>0</v>
      </c>
      <c r="K90" s="30">
        <f t="shared" si="7"/>
        <v>0</v>
      </c>
      <c r="L90" s="30">
        <f t="shared" si="7"/>
        <v>0</v>
      </c>
      <c r="M90" s="30">
        <f t="shared" si="7"/>
        <v>9</v>
      </c>
      <c r="N90" s="30">
        <f t="shared" si="7"/>
        <v>3.03333334</v>
      </c>
      <c r="O90" s="30">
        <f t="shared" si="7"/>
        <v>-1</v>
      </c>
      <c r="P90" s="30">
        <f t="shared" si="7"/>
        <v>-0.93333332999999996</v>
      </c>
      <c r="Q90" s="30">
        <f t="shared" si="7"/>
        <v>0</v>
      </c>
      <c r="R90" s="30">
        <f t="shared" si="7"/>
        <v>4.6666666699999997</v>
      </c>
      <c r="S90" s="30">
        <f t="shared" si="7"/>
        <v>20</v>
      </c>
      <c r="T90" s="30">
        <f t="shared" si="7"/>
        <v>20</v>
      </c>
      <c r="U90" s="30">
        <f t="shared" si="7"/>
        <v>20</v>
      </c>
      <c r="V90" s="30">
        <f t="shared" si="7"/>
        <v>20</v>
      </c>
      <c r="W90" s="30">
        <f t="shared" si="7"/>
        <v>50</v>
      </c>
      <c r="X90" s="30">
        <f t="shared" si="7"/>
        <v>40</v>
      </c>
      <c r="Y90" s="30">
        <f t="shared" si="7"/>
        <v>20</v>
      </c>
      <c r="Z90" s="30">
        <f t="shared" si="7"/>
        <v>8</v>
      </c>
      <c r="AA90" s="30">
        <f t="shared" si="7"/>
        <v>0</v>
      </c>
      <c r="AB90" s="31">
        <f t="shared" si="7"/>
        <v>0</v>
      </c>
    </row>
    <row r="91" spans="1:28" ht="15.75" x14ac:dyDescent="0.25">
      <c r="A91" s="23"/>
      <c r="B91" s="32">
        <v>45795</v>
      </c>
      <c r="C91" s="35">
        <f t="shared" si="2"/>
        <v>172.33333332999999</v>
      </c>
      <c r="D91" s="36">
        <f t="shared" si="3"/>
        <v>0</v>
      </c>
      <c r="E91" s="48">
        <f t="shared" si="7"/>
        <v>0</v>
      </c>
      <c r="F91" s="30">
        <f t="shared" si="7"/>
        <v>0</v>
      </c>
      <c r="G91" s="30">
        <f t="shared" si="7"/>
        <v>0</v>
      </c>
      <c r="H91" s="30">
        <f t="shared" si="7"/>
        <v>0</v>
      </c>
      <c r="I91" s="30">
        <f t="shared" si="7"/>
        <v>10.66666667</v>
      </c>
      <c r="J91" s="30">
        <f t="shared" si="7"/>
        <v>0</v>
      </c>
      <c r="K91" s="30">
        <f t="shared" si="7"/>
        <v>0</v>
      </c>
      <c r="L91" s="30">
        <f t="shared" si="7"/>
        <v>0</v>
      </c>
      <c r="M91" s="30">
        <f t="shared" si="7"/>
        <v>0</v>
      </c>
      <c r="N91" s="30">
        <f t="shared" si="7"/>
        <v>0</v>
      </c>
      <c r="O91" s="30">
        <f t="shared" si="7"/>
        <v>0</v>
      </c>
      <c r="P91" s="30">
        <f t="shared" si="7"/>
        <v>3</v>
      </c>
      <c r="Q91" s="30">
        <f t="shared" si="7"/>
        <v>20</v>
      </c>
      <c r="R91" s="30">
        <f t="shared" si="7"/>
        <v>6.3333333300000003</v>
      </c>
      <c r="S91" s="30">
        <f t="shared" si="7"/>
        <v>0</v>
      </c>
      <c r="T91" s="30">
        <f t="shared" si="7"/>
        <v>0</v>
      </c>
      <c r="U91" s="30">
        <f t="shared" si="7"/>
        <v>11</v>
      </c>
      <c r="V91" s="30">
        <f t="shared" si="7"/>
        <v>20</v>
      </c>
      <c r="W91" s="30">
        <f t="shared" si="7"/>
        <v>9.6666666699999997</v>
      </c>
      <c r="X91" s="30">
        <f t="shared" si="7"/>
        <v>0</v>
      </c>
      <c r="Y91" s="30">
        <f t="shared" si="7"/>
        <v>23.333333329999999</v>
      </c>
      <c r="Z91" s="30">
        <f t="shared" si="7"/>
        <v>40</v>
      </c>
      <c r="AA91" s="30">
        <f t="shared" si="7"/>
        <v>28.333333329999999</v>
      </c>
      <c r="AB91" s="31">
        <f t="shared" si="7"/>
        <v>0</v>
      </c>
    </row>
    <row r="92" spans="1:28" ht="15.75" x14ac:dyDescent="0.25">
      <c r="A92" s="23"/>
      <c r="B92" s="32">
        <v>45796</v>
      </c>
      <c r="C92" s="35">
        <f t="shared" si="2"/>
        <v>161.99999999999997</v>
      </c>
      <c r="D92" s="36">
        <f t="shared" si="3"/>
        <v>0</v>
      </c>
      <c r="E92" s="48">
        <f t="shared" si="7"/>
        <v>0</v>
      </c>
      <c r="F92" s="30">
        <f t="shared" si="7"/>
        <v>0</v>
      </c>
      <c r="G92" s="30">
        <f t="shared" si="7"/>
        <v>0</v>
      </c>
      <c r="H92" s="30">
        <f t="shared" si="7"/>
        <v>0</v>
      </c>
      <c r="I92" s="30">
        <f t="shared" si="7"/>
        <v>0</v>
      </c>
      <c r="J92" s="30">
        <f t="shared" si="7"/>
        <v>0</v>
      </c>
      <c r="K92" s="30">
        <f t="shared" si="7"/>
        <v>0</v>
      </c>
      <c r="L92" s="30">
        <f t="shared" si="7"/>
        <v>0</v>
      </c>
      <c r="M92" s="30">
        <f t="shared" si="7"/>
        <v>11.366666670000001</v>
      </c>
      <c r="N92" s="30">
        <f t="shared" si="7"/>
        <v>8.8000000000000007</v>
      </c>
      <c r="O92" s="30">
        <f t="shared" si="7"/>
        <v>22</v>
      </c>
      <c r="P92" s="30">
        <f t="shared" si="7"/>
        <v>1</v>
      </c>
      <c r="Q92" s="30">
        <f t="shared" si="7"/>
        <v>1</v>
      </c>
      <c r="R92" s="30">
        <f t="shared" si="7"/>
        <v>1</v>
      </c>
      <c r="S92" s="30">
        <f t="shared" si="7"/>
        <v>1</v>
      </c>
      <c r="T92" s="30">
        <f t="shared" si="7"/>
        <v>1</v>
      </c>
      <c r="U92" s="30">
        <f t="shared" si="7"/>
        <v>20</v>
      </c>
      <c r="V92" s="30">
        <f t="shared" si="7"/>
        <v>12.66666667</v>
      </c>
      <c r="W92" s="30">
        <f t="shared" si="7"/>
        <v>0</v>
      </c>
      <c r="X92" s="30">
        <f t="shared" si="7"/>
        <v>0</v>
      </c>
      <c r="Y92" s="30">
        <f t="shared" si="7"/>
        <v>11.33333333</v>
      </c>
      <c r="Z92" s="30">
        <f t="shared" si="7"/>
        <v>20</v>
      </c>
      <c r="AA92" s="30">
        <f t="shared" si="7"/>
        <v>20</v>
      </c>
      <c r="AB92" s="31">
        <f t="shared" si="7"/>
        <v>30.833333329999999</v>
      </c>
    </row>
    <row r="93" spans="1:28" ht="15.75" x14ac:dyDescent="0.25">
      <c r="A93" s="23"/>
      <c r="B93" s="32">
        <v>45797</v>
      </c>
      <c r="C93" s="35">
        <f t="shared" si="2"/>
        <v>76.333333339999996</v>
      </c>
      <c r="D93" s="36">
        <f t="shared" si="3"/>
        <v>-118.98333334</v>
      </c>
      <c r="E93" s="48">
        <f t="shared" si="7"/>
        <v>0</v>
      </c>
      <c r="F93" s="30">
        <f t="shared" si="7"/>
        <v>0</v>
      </c>
      <c r="G93" s="30">
        <f t="shared" si="7"/>
        <v>11.66666667</v>
      </c>
      <c r="H93" s="30">
        <f t="shared" si="7"/>
        <v>20</v>
      </c>
      <c r="I93" s="30">
        <f t="shared" si="7"/>
        <v>20</v>
      </c>
      <c r="J93" s="30">
        <f t="shared" si="7"/>
        <v>20</v>
      </c>
      <c r="K93" s="30">
        <f t="shared" si="7"/>
        <v>4.6666666699999997</v>
      </c>
      <c r="L93" s="30">
        <f t="shared" si="7"/>
        <v>0</v>
      </c>
      <c r="M93" s="30">
        <f t="shared" si="7"/>
        <v>0</v>
      </c>
      <c r="N93" s="30">
        <f t="shared" si="7"/>
        <v>0</v>
      </c>
      <c r="O93" s="30">
        <f t="shared" si="7"/>
        <v>0</v>
      </c>
      <c r="P93" s="30">
        <f t="shared" si="7"/>
        <v>0</v>
      </c>
      <c r="Q93" s="30">
        <f t="shared" si="7"/>
        <v>-0.21666667000000001</v>
      </c>
      <c r="R93" s="30">
        <f t="shared" si="7"/>
        <v>-1</v>
      </c>
      <c r="S93" s="30">
        <f t="shared" si="7"/>
        <v>-1</v>
      </c>
      <c r="T93" s="30">
        <f t="shared" si="7"/>
        <v>-1</v>
      </c>
      <c r="U93" s="30">
        <f t="shared" si="7"/>
        <v>-16</v>
      </c>
      <c r="V93" s="30">
        <f t="shared" si="7"/>
        <v>-32</v>
      </c>
      <c r="W93" s="30">
        <f t="shared" si="7"/>
        <v>-38</v>
      </c>
      <c r="X93" s="30">
        <f t="shared" si="7"/>
        <v>-29.766666669999999</v>
      </c>
      <c r="Y93" s="30">
        <f t="shared" si="7"/>
        <v>0</v>
      </c>
      <c r="Z93" s="30">
        <f t="shared" si="7"/>
        <v>0</v>
      </c>
      <c r="AA93" s="30">
        <f t="shared" si="7"/>
        <v>0</v>
      </c>
      <c r="AB93" s="31">
        <f t="shared" si="7"/>
        <v>0</v>
      </c>
    </row>
    <row r="94" spans="1:28" ht="15.75" x14ac:dyDescent="0.25">
      <c r="A94" s="23"/>
      <c r="B94" s="32">
        <v>45798</v>
      </c>
      <c r="C94" s="35">
        <f t="shared" si="2"/>
        <v>298.33333333999997</v>
      </c>
      <c r="D94" s="36">
        <f t="shared" si="3"/>
        <v>-4</v>
      </c>
      <c r="E94" s="48">
        <f t="shared" si="7"/>
        <v>15.66666667</v>
      </c>
      <c r="F94" s="30">
        <f t="shared" si="7"/>
        <v>20</v>
      </c>
      <c r="G94" s="30">
        <f t="shared" si="7"/>
        <v>6.6666666699999997</v>
      </c>
      <c r="H94" s="30">
        <f t="shared" si="7"/>
        <v>0</v>
      </c>
      <c r="I94" s="30">
        <f t="shared" si="7"/>
        <v>0</v>
      </c>
      <c r="J94" s="30">
        <f t="shared" si="7"/>
        <v>11</v>
      </c>
      <c r="K94" s="30">
        <f t="shared" si="7"/>
        <v>0</v>
      </c>
      <c r="L94" s="30">
        <f t="shared" si="7"/>
        <v>18.333333329999999</v>
      </c>
      <c r="M94" s="30">
        <f t="shared" si="7"/>
        <v>45</v>
      </c>
      <c r="N94" s="30">
        <f t="shared" si="7"/>
        <v>20</v>
      </c>
      <c r="O94" s="30">
        <f t="shared" si="7"/>
        <v>20</v>
      </c>
      <c r="P94" s="30">
        <f t="shared" si="7"/>
        <v>20</v>
      </c>
      <c r="Q94" s="30">
        <f t="shared" si="7"/>
        <v>20</v>
      </c>
      <c r="R94" s="30">
        <f t="shared" si="7"/>
        <v>20</v>
      </c>
      <c r="S94" s="30">
        <f t="shared" si="7"/>
        <v>20</v>
      </c>
      <c r="T94" s="30">
        <f t="shared" si="7"/>
        <v>20</v>
      </c>
      <c r="U94" s="30">
        <f t="shared" si="7"/>
        <v>20</v>
      </c>
      <c r="V94" s="30">
        <f t="shared" si="7"/>
        <v>0</v>
      </c>
      <c r="W94" s="30">
        <f t="shared" si="7"/>
        <v>21.666666670000001</v>
      </c>
      <c r="X94" s="30">
        <f t="shared" si="7"/>
        <v>0</v>
      </c>
      <c r="Y94" s="30">
        <f t="shared" si="7"/>
        <v>0</v>
      </c>
      <c r="Z94" s="30">
        <f t="shared" si="7"/>
        <v>0</v>
      </c>
      <c r="AA94" s="30">
        <f t="shared" si="7"/>
        <v>0</v>
      </c>
      <c r="AB94" s="31">
        <f t="shared" si="7"/>
        <v>-4</v>
      </c>
    </row>
    <row r="95" spans="1:28" ht="15.75" x14ac:dyDescent="0.25">
      <c r="A95" s="23"/>
      <c r="B95" s="32">
        <v>45799</v>
      </c>
      <c r="C95" s="35">
        <f t="shared" si="2"/>
        <v>0</v>
      </c>
      <c r="D95" s="36">
        <f t="shared" si="3"/>
        <v>0</v>
      </c>
      <c r="E95" s="48">
        <f t="shared" si="7"/>
        <v>0</v>
      </c>
      <c r="F95" s="30">
        <f t="shared" si="7"/>
        <v>0</v>
      </c>
      <c r="G95" s="30">
        <f t="shared" si="7"/>
        <v>0</v>
      </c>
      <c r="H95" s="30">
        <f t="shared" si="7"/>
        <v>0</v>
      </c>
      <c r="I95" s="30">
        <f t="shared" si="7"/>
        <v>0</v>
      </c>
      <c r="J95" s="30">
        <f t="shared" si="7"/>
        <v>0</v>
      </c>
      <c r="K95" s="30">
        <f t="shared" si="7"/>
        <v>0</v>
      </c>
      <c r="L95" s="30">
        <f t="shared" si="7"/>
        <v>0</v>
      </c>
      <c r="M95" s="30">
        <f t="shared" si="7"/>
        <v>0</v>
      </c>
      <c r="N95" s="30">
        <f t="shared" si="7"/>
        <v>0</v>
      </c>
      <c r="O95" s="30">
        <f t="shared" si="7"/>
        <v>0</v>
      </c>
      <c r="P95" s="30">
        <f t="shared" si="7"/>
        <v>0</v>
      </c>
      <c r="Q95" s="30">
        <f t="shared" si="7"/>
        <v>0</v>
      </c>
      <c r="R95" s="30">
        <f t="shared" si="7"/>
        <v>0</v>
      </c>
      <c r="S95" s="30">
        <f t="shared" si="7"/>
        <v>0</v>
      </c>
      <c r="T95" s="30">
        <f t="shared" si="7"/>
        <v>0</v>
      </c>
      <c r="U95" s="30">
        <f t="shared" si="7"/>
        <v>0</v>
      </c>
      <c r="V95" s="30">
        <f t="shared" si="7"/>
        <v>0</v>
      </c>
      <c r="W95" s="30">
        <f t="shared" si="7"/>
        <v>0</v>
      </c>
      <c r="X95" s="30">
        <f t="shared" si="7"/>
        <v>0</v>
      </c>
      <c r="Y95" s="30">
        <f t="shared" si="7"/>
        <v>0</v>
      </c>
      <c r="Z95" s="30">
        <f t="shared" si="7"/>
        <v>0</v>
      </c>
      <c r="AA95" s="30">
        <f t="shared" si="7"/>
        <v>0</v>
      </c>
      <c r="AB95" s="31">
        <f t="shared" si="7"/>
        <v>0</v>
      </c>
    </row>
    <row r="96" spans="1:28" ht="15.75" x14ac:dyDescent="0.25">
      <c r="A96" s="23"/>
      <c r="B96" s="32">
        <v>45800</v>
      </c>
      <c r="C96" s="35">
        <f t="shared" si="2"/>
        <v>0</v>
      </c>
      <c r="D96" s="36">
        <f t="shared" si="3"/>
        <v>0</v>
      </c>
      <c r="E96" s="48">
        <f t="shared" si="7"/>
        <v>0</v>
      </c>
      <c r="F96" s="30">
        <f t="shared" si="7"/>
        <v>0</v>
      </c>
      <c r="G96" s="30">
        <f t="shared" si="7"/>
        <v>0</v>
      </c>
      <c r="H96" s="30">
        <f t="shared" si="7"/>
        <v>0</v>
      </c>
      <c r="I96" s="30">
        <f t="shared" si="7"/>
        <v>0</v>
      </c>
      <c r="J96" s="30">
        <f t="shared" si="7"/>
        <v>0</v>
      </c>
      <c r="K96" s="30">
        <f t="shared" si="7"/>
        <v>0</v>
      </c>
      <c r="L96" s="30">
        <f t="shared" si="7"/>
        <v>0</v>
      </c>
      <c r="M96" s="30">
        <f t="shared" si="7"/>
        <v>0</v>
      </c>
      <c r="N96" s="30">
        <f t="shared" si="7"/>
        <v>0</v>
      </c>
      <c r="O96" s="30">
        <f t="shared" si="7"/>
        <v>0</v>
      </c>
      <c r="P96" s="30">
        <f t="shared" si="7"/>
        <v>0</v>
      </c>
      <c r="Q96" s="30">
        <f t="shared" si="7"/>
        <v>0</v>
      </c>
      <c r="R96" s="30">
        <f t="shared" si="7"/>
        <v>0</v>
      </c>
      <c r="S96" s="30">
        <f t="shared" si="7"/>
        <v>0</v>
      </c>
      <c r="T96" s="30">
        <f t="shared" ref="T96:AB96" si="8">T26+T61</f>
        <v>0</v>
      </c>
      <c r="U96" s="30">
        <f t="shared" si="8"/>
        <v>0</v>
      </c>
      <c r="V96" s="30">
        <f t="shared" si="8"/>
        <v>0</v>
      </c>
      <c r="W96" s="30">
        <f t="shared" si="8"/>
        <v>0</v>
      </c>
      <c r="X96" s="30">
        <f t="shared" si="8"/>
        <v>0</v>
      </c>
      <c r="Y96" s="30">
        <f t="shared" si="8"/>
        <v>0</v>
      </c>
      <c r="Z96" s="30">
        <f t="shared" si="8"/>
        <v>0</v>
      </c>
      <c r="AA96" s="30">
        <f t="shared" si="8"/>
        <v>0</v>
      </c>
      <c r="AB96" s="31">
        <f t="shared" si="8"/>
        <v>0</v>
      </c>
    </row>
    <row r="97" spans="1:28" ht="15.75" x14ac:dyDescent="0.25">
      <c r="A97" s="23"/>
      <c r="B97" s="32">
        <v>45801</v>
      </c>
      <c r="C97" s="35">
        <f t="shared" si="2"/>
        <v>0</v>
      </c>
      <c r="D97" s="36">
        <f t="shared" si="3"/>
        <v>0</v>
      </c>
      <c r="E97" s="48">
        <f t="shared" ref="E97:AB104" si="9">E27+E62</f>
        <v>0</v>
      </c>
      <c r="F97" s="30">
        <f t="shared" si="9"/>
        <v>0</v>
      </c>
      <c r="G97" s="30">
        <f t="shared" si="9"/>
        <v>0</v>
      </c>
      <c r="H97" s="30">
        <f t="shared" si="9"/>
        <v>0</v>
      </c>
      <c r="I97" s="30">
        <f t="shared" si="9"/>
        <v>0</v>
      </c>
      <c r="J97" s="30">
        <f t="shared" si="9"/>
        <v>0</v>
      </c>
      <c r="K97" s="30">
        <f t="shared" si="9"/>
        <v>0</v>
      </c>
      <c r="L97" s="30">
        <f t="shared" si="9"/>
        <v>0</v>
      </c>
      <c r="M97" s="30">
        <f t="shared" si="9"/>
        <v>0</v>
      </c>
      <c r="N97" s="30">
        <f t="shared" si="9"/>
        <v>0</v>
      </c>
      <c r="O97" s="30">
        <f t="shared" si="9"/>
        <v>0</v>
      </c>
      <c r="P97" s="30">
        <f t="shared" si="9"/>
        <v>0</v>
      </c>
      <c r="Q97" s="30">
        <f t="shared" si="9"/>
        <v>0</v>
      </c>
      <c r="R97" s="30">
        <f t="shared" si="9"/>
        <v>0</v>
      </c>
      <c r="S97" s="30">
        <f t="shared" si="9"/>
        <v>0</v>
      </c>
      <c r="T97" s="30">
        <f t="shared" si="9"/>
        <v>0</v>
      </c>
      <c r="U97" s="30">
        <f t="shared" si="9"/>
        <v>0</v>
      </c>
      <c r="V97" s="30">
        <f t="shared" si="9"/>
        <v>0</v>
      </c>
      <c r="W97" s="30">
        <f t="shared" si="9"/>
        <v>0</v>
      </c>
      <c r="X97" s="30">
        <f t="shared" si="9"/>
        <v>0</v>
      </c>
      <c r="Y97" s="30">
        <f t="shared" si="9"/>
        <v>0</v>
      </c>
      <c r="Z97" s="30">
        <f t="shared" si="9"/>
        <v>0</v>
      </c>
      <c r="AA97" s="30">
        <f t="shared" si="9"/>
        <v>0</v>
      </c>
      <c r="AB97" s="31">
        <f t="shared" si="9"/>
        <v>0</v>
      </c>
    </row>
    <row r="98" spans="1:28" ht="15.75" x14ac:dyDescent="0.25">
      <c r="A98" s="23"/>
      <c r="B98" s="32">
        <v>45802</v>
      </c>
      <c r="C98" s="35">
        <f t="shared" si="2"/>
        <v>0</v>
      </c>
      <c r="D98" s="36">
        <f t="shared" si="3"/>
        <v>0</v>
      </c>
      <c r="E98" s="48">
        <f t="shared" si="9"/>
        <v>0</v>
      </c>
      <c r="F98" s="30">
        <f t="shared" si="9"/>
        <v>0</v>
      </c>
      <c r="G98" s="30">
        <f t="shared" si="9"/>
        <v>0</v>
      </c>
      <c r="H98" s="30">
        <f t="shared" si="9"/>
        <v>0</v>
      </c>
      <c r="I98" s="30">
        <f t="shared" si="9"/>
        <v>0</v>
      </c>
      <c r="J98" s="30">
        <f t="shared" si="9"/>
        <v>0</v>
      </c>
      <c r="K98" s="30">
        <f t="shared" si="9"/>
        <v>0</v>
      </c>
      <c r="L98" s="30">
        <f t="shared" si="9"/>
        <v>0</v>
      </c>
      <c r="M98" s="30">
        <f t="shared" si="9"/>
        <v>0</v>
      </c>
      <c r="N98" s="30">
        <f t="shared" si="9"/>
        <v>0</v>
      </c>
      <c r="O98" s="30">
        <f t="shared" si="9"/>
        <v>0</v>
      </c>
      <c r="P98" s="30">
        <f t="shared" si="9"/>
        <v>0</v>
      </c>
      <c r="Q98" s="30">
        <f t="shared" si="9"/>
        <v>0</v>
      </c>
      <c r="R98" s="30">
        <f t="shared" si="9"/>
        <v>0</v>
      </c>
      <c r="S98" s="30">
        <f t="shared" si="9"/>
        <v>0</v>
      </c>
      <c r="T98" s="30">
        <f t="shared" si="9"/>
        <v>0</v>
      </c>
      <c r="U98" s="30">
        <f t="shared" si="9"/>
        <v>0</v>
      </c>
      <c r="V98" s="30">
        <f t="shared" si="9"/>
        <v>0</v>
      </c>
      <c r="W98" s="30">
        <f t="shared" si="9"/>
        <v>0</v>
      </c>
      <c r="X98" s="30">
        <f t="shared" si="9"/>
        <v>0</v>
      </c>
      <c r="Y98" s="30">
        <f t="shared" si="9"/>
        <v>0</v>
      </c>
      <c r="Z98" s="30">
        <f t="shared" si="9"/>
        <v>0</v>
      </c>
      <c r="AA98" s="30">
        <f t="shared" si="9"/>
        <v>0</v>
      </c>
      <c r="AB98" s="31">
        <f t="shared" si="9"/>
        <v>0</v>
      </c>
    </row>
    <row r="99" spans="1:28" ht="15.75" x14ac:dyDescent="0.25">
      <c r="A99" s="23"/>
      <c r="B99" s="32">
        <v>45803</v>
      </c>
      <c r="C99" s="35">
        <f t="shared" si="2"/>
        <v>0</v>
      </c>
      <c r="D99" s="36">
        <f t="shared" si="3"/>
        <v>0</v>
      </c>
      <c r="E99" s="48">
        <f t="shared" si="9"/>
        <v>0</v>
      </c>
      <c r="F99" s="30">
        <f t="shared" si="9"/>
        <v>0</v>
      </c>
      <c r="G99" s="30">
        <f t="shared" si="9"/>
        <v>0</v>
      </c>
      <c r="H99" s="30">
        <f t="shared" si="9"/>
        <v>0</v>
      </c>
      <c r="I99" s="30">
        <f t="shared" si="9"/>
        <v>0</v>
      </c>
      <c r="J99" s="30">
        <f t="shared" si="9"/>
        <v>0</v>
      </c>
      <c r="K99" s="30">
        <f t="shared" si="9"/>
        <v>0</v>
      </c>
      <c r="L99" s="30">
        <f t="shared" si="9"/>
        <v>0</v>
      </c>
      <c r="M99" s="30">
        <f t="shared" si="9"/>
        <v>0</v>
      </c>
      <c r="N99" s="30">
        <f t="shared" si="9"/>
        <v>0</v>
      </c>
      <c r="O99" s="30">
        <f t="shared" si="9"/>
        <v>0</v>
      </c>
      <c r="P99" s="30">
        <f t="shared" si="9"/>
        <v>0</v>
      </c>
      <c r="Q99" s="30">
        <f t="shared" si="9"/>
        <v>0</v>
      </c>
      <c r="R99" s="30">
        <f t="shared" si="9"/>
        <v>0</v>
      </c>
      <c r="S99" s="30">
        <f t="shared" si="9"/>
        <v>0</v>
      </c>
      <c r="T99" s="30">
        <f t="shared" si="9"/>
        <v>0</v>
      </c>
      <c r="U99" s="30">
        <f t="shared" si="9"/>
        <v>0</v>
      </c>
      <c r="V99" s="30">
        <f t="shared" si="9"/>
        <v>0</v>
      </c>
      <c r="W99" s="30">
        <f t="shared" si="9"/>
        <v>0</v>
      </c>
      <c r="X99" s="30">
        <f t="shared" si="9"/>
        <v>0</v>
      </c>
      <c r="Y99" s="30">
        <f t="shared" si="9"/>
        <v>0</v>
      </c>
      <c r="Z99" s="30">
        <f t="shared" si="9"/>
        <v>0</v>
      </c>
      <c r="AA99" s="30">
        <f t="shared" si="9"/>
        <v>0</v>
      </c>
      <c r="AB99" s="31">
        <f t="shared" si="9"/>
        <v>0</v>
      </c>
    </row>
    <row r="100" spans="1:28" ht="15.75" x14ac:dyDescent="0.25">
      <c r="A100" s="23"/>
      <c r="B100" s="32">
        <v>45804</v>
      </c>
      <c r="C100" s="35">
        <f t="shared" si="2"/>
        <v>0</v>
      </c>
      <c r="D100" s="36">
        <f t="shared" si="3"/>
        <v>0</v>
      </c>
      <c r="E100" s="48">
        <f t="shared" si="9"/>
        <v>0</v>
      </c>
      <c r="F100" s="30">
        <f t="shared" si="9"/>
        <v>0</v>
      </c>
      <c r="G100" s="30">
        <f t="shared" si="9"/>
        <v>0</v>
      </c>
      <c r="H100" s="30">
        <f t="shared" si="9"/>
        <v>0</v>
      </c>
      <c r="I100" s="30">
        <f t="shared" si="9"/>
        <v>0</v>
      </c>
      <c r="J100" s="30">
        <f t="shared" si="9"/>
        <v>0</v>
      </c>
      <c r="K100" s="30">
        <f t="shared" si="9"/>
        <v>0</v>
      </c>
      <c r="L100" s="30">
        <f t="shared" si="9"/>
        <v>0</v>
      </c>
      <c r="M100" s="30">
        <f t="shared" si="9"/>
        <v>0</v>
      </c>
      <c r="N100" s="30">
        <f t="shared" si="9"/>
        <v>0</v>
      </c>
      <c r="O100" s="30">
        <f t="shared" si="9"/>
        <v>0</v>
      </c>
      <c r="P100" s="30">
        <f t="shared" si="9"/>
        <v>0</v>
      </c>
      <c r="Q100" s="30">
        <f t="shared" si="9"/>
        <v>0</v>
      </c>
      <c r="R100" s="30">
        <f t="shared" si="9"/>
        <v>0</v>
      </c>
      <c r="S100" s="30">
        <f t="shared" si="9"/>
        <v>0</v>
      </c>
      <c r="T100" s="30">
        <f t="shared" si="9"/>
        <v>0</v>
      </c>
      <c r="U100" s="30">
        <f t="shared" si="9"/>
        <v>0</v>
      </c>
      <c r="V100" s="30">
        <f t="shared" si="9"/>
        <v>0</v>
      </c>
      <c r="W100" s="30">
        <f t="shared" si="9"/>
        <v>0</v>
      </c>
      <c r="X100" s="30">
        <f t="shared" si="9"/>
        <v>0</v>
      </c>
      <c r="Y100" s="30">
        <f t="shared" si="9"/>
        <v>0</v>
      </c>
      <c r="Z100" s="30">
        <f t="shared" si="9"/>
        <v>0</v>
      </c>
      <c r="AA100" s="30">
        <f t="shared" si="9"/>
        <v>0</v>
      </c>
      <c r="AB100" s="31">
        <f t="shared" si="9"/>
        <v>0</v>
      </c>
    </row>
    <row r="101" spans="1:28" ht="15.75" x14ac:dyDescent="0.25">
      <c r="A101" s="23"/>
      <c r="B101" s="32">
        <v>45805</v>
      </c>
      <c r="C101" s="35">
        <f t="shared" si="2"/>
        <v>0</v>
      </c>
      <c r="D101" s="36">
        <f t="shared" si="3"/>
        <v>0</v>
      </c>
      <c r="E101" s="48">
        <f t="shared" si="9"/>
        <v>0</v>
      </c>
      <c r="F101" s="30">
        <f t="shared" si="9"/>
        <v>0</v>
      </c>
      <c r="G101" s="30">
        <f t="shared" si="9"/>
        <v>0</v>
      </c>
      <c r="H101" s="30">
        <f t="shared" si="9"/>
        <v>0</v>
      </c>
      <c r="I101" s="30">
        <f t="shared" si="9"/>
        <v>0</v>
      </c>
      <c r="J101" s="30">
        <f t="shared" si="9"/>
        <v>0</v>
      </c>
      <c r="K101" s="30">
        <f t="shared" si="9"/>
        <v>0</v>
      </c>
      <c r="L101" s="30">
        <f t="shared" si="9"/>
        <v>0</v>
      </c>
      <c r="M101" s="30">
        <f t="shared" si="9"/>
        <v>0</v>
      </c>
      <c r="N101" s="30">
        <f t="shared" si="9"/>
        <v>0</v>
      </c>
      <c r="O101" s="30">
        <f t="shared" si="9"/>
        <v>0</v>
      </c>
      <c r="P101" s="30">
        <f t="shared" si="9"/>
        <v>0</v>
      </c>
      <c r="Q101" s="30">
        <f t="shared" si="9"/>
        <v>0</v>
      </c>
      <c r="R101" s="30">
        <f t="shared" si="9"/>
        <v>0</v>
      </c>
      <c r="S101" s="30">
        <f t="shared" si="9"/>
        <v>0</v>
      </c>
      <c r="T101" s="30">
        <f t="shared" si="9"/>
        <v>0</v>
      </c>
      <c r="U101" s="30">
        <f t="shared" si="9"/>
        <v>0</v>
      </c>
      <c r="V101" s="30">
        <f t="shared" si="9"/>
        <v>0</v>
      </c>
      <c r="W101" s="30">
        <f t="shared" si="9"/>
        <v>0</v>
      </c>
      <c r="X101" s="30">
        <f t="shared" si="9"/>
        <v>0</v>
      </c>
      <c r="Y101" s="30">
        <f t="shared" si="9"/>
        <v>0</v>
      </c>
      <c r="Z101" s="30">
        <f t="shared" si="9"/>
        <v>0</v>
      </c>
      <c r="AA101" s="30">
        <f t="shared" si="9"/>
        <v>0</v>
      </c>
      <c r="AB101" s="31">
        <f t="shared" si="9"/>
        <v>0</v>
      </c>
    </row>
    <row r="102" spans="1:28" ht="15.75" x14ac:dyDescent="0.25">
      <c r="A102" s="23"/>
      <c r="B102" s="32">
        <v>45806</v>
      </c>
      <c r="C102" s="35">
        <f t="shared" si="2"/>
        <v>0</v>
      </c>
      <c r="D102" s="36">
        <f t="shared" si="3"/>
        <v>0</v>
      </c>
      <c r="E102" s="48">
        <f t="shared" si="9"/>
        <v>0</v>
      </c>
      <c r="F102" s="30">
        <f t="shared" si="9"/>
        <v>0</v>
      </c>
      <c r="G102" s="30">
        <f t="shared" si="9"/>
        <v>0</v>
      </c>
      <c r="H102" s="30">
        <f t="shared" si="9"/>
        <v>0</v>
      </c>
      <c r="I102" s="30">
        <f t="shared" si="9"/>
        <v>0</v>
      </c>
      <c r="J102" s="30">
        <f t="shared" si="9"/>
        <v>0</v>
      </c>
      <c r="K102" s="30">
        <f t="shared" si="9"/>
        <v>0</v>
      </c>
      <c r="L102" s="30">
        <f t="shared" si="9"/>
        <v>0</v>
      </c>
      <c r="M102" s="30">
        <f t="shared" si="9"/>
        <v>0</v>
      </c>
      <c r="N102" s="30">
        <f t="shared" si="9"/>
        <v>0</v>
      </c>
      <c r="O102" s="30">
        <f t="shared" si="9"/>
        <v>0</v>
      </c>
      <c r="P102" s="30">
        <f t="shared" si="9"/>
        <v>0</v>
      </c>
      <c r="Q102" s="30">
        <f t="shared" si="9"/>
        <v>0</v>
      </c>
      <c r="R102" s="30">
        <f t="shared" si="9"/>
        <v>0</v>
      </c>
      <c r="S102" s="30">
        <f t="shared" si="9"/>
        <v>0</v>
      </c>
      <c r="T102" s="30">
        <f t="shared" si="9"/>
        <v>0</v>
      </c>
      <c r="U102" s="30">
        <f t="shared" si="9"/>
        <v>0</v>
      </c>
      <c r="V102" s="30">
        <f t="shared" si="9"/>
        <v>0</v>
      </c>
      <c r="W102" s="30">
        <f t="shared" si="9"/>
        <v>0</v>
      </c>
      <c r="X102" s="30">
        <f t="shared" si="9"/>
        <v>0</v>
      </c>
      <c r="Y102" s="30">
        <f t="shared" si="9"/>
        <v>0</v>
      </c>
      <c r="Z102" s="30">
        <f t="shared" si="9"/>
        <v>0</v>
      </c>
      <c r="AA102" s="30">
        <f t="shared" si="9"/>
        <v>0</v>
      </c>
      <c r="AB102" s="31">
        <f t="shared" si="9"/>
        <v>0</v>
      </c>
    </row>
    <row r="103" spans="1:28" ht="15.75" x14ac:dyDescent="0.25">
      <c r="A103" s="23"/>
      <c r="B103" s="32">
        <v>45807</v>
      </c>
      <c r="C103" s="35">
        <f t="shared" si="2"/>
        <v>0</v>
      </c>
      <c r="D103" s="36">
        <f t="shared" si="3"/>
        <v>0</v>
      </c>
      <c r="E103" s="48">
        <f t="shared" si="9"/>
        <v>0</v>
      </c>
      <c r="F103" s="30">
        <f t="shared" si="9"/>
        <v>0</v>
      </c>
      <c r="G103" s="30">
        <f t="shared" si="9"/>
        <v>0</v>
      </c>
      <c r="H103" s="30">
        <f t="shared" si="9"/>
        <v>0</v>
      </c>
      <c r="I103" s="30">
        <f t="shared" si="9"/>
        <v>0</v>
      </c>
      <c r="J103" s="30">
        <f t="shared" si="9"/>
        <v>0</v>
      </c>
      <c r="K103" s="30">
        <f t="shared" si="9"/>
        <v>0</v>
      </c>
      <c r="L103" s="30">
        <f t="shared" si="9"/>
        <v>0</v>
      </c>
      <c r="M103" s="30">
        <f t="shared" si="9"/>
        <v>0</v>
      </c>
      <c r="N103" s="30">
        <f t="shared" si="9"/>
        <v>0</v>
      </c>
      <c r="O103" s="30">
        <f t="shared" si="9"/>
        <v>0</v>
      </c>
      <c r="P103" s="30">
        <f t="shared" si="9"/>
        <v>0</v>
      </c>
      <c r="Q103" s="30">
        <f t="shared" si="9"/>
        <v>0</v>
      </c>
      <c r="R103" s="30">
        <f t="shared" si="9"/>
        <v>0</v>
      </c>
      <c r="S103" s="30">
        <f t="shared" si="9"/>
        <v>0</v>
      </c>
      <c r="T103" s="30">
        <f t="shared" si="9"/>
        <v>0</v>
      </c>
      <c r="U103" s="30">
        <f t="shared" si="9"/>
        <v>0</v>
      </c>
      <c r="V103" s="30">
        <f t="shared" si="9"/>
        <v>0</v>
      </c>
      <c r="W103" s="30">
        <f t="shared" si="9"/>
        <v>0</v>
      </c>
      <c r="X103" s="30">
        <f t="shared" si="9"/>
        <v>0</v>
      </c>
      <c r="Y103" s="30">
        <f t="shared" si="9"/>
        <v>0</v>
      </c>
      <c r="Z103" s="30">
        <f t="shared" si="9"/>
        <v>0</v>
      </c>
      <c r="AA103" s="30">
        <f t="shared" si="9"/>
        <v>0</v>
      </c>
      <c r="AB103" s="31">
        <f t="shared" si="9"/>
        <v>0</v>
      </c>
    </row>
    <row r="104" spans="1:28" ht="15.75" x14ac:dyDescent="0.25">
      <c r="A104" s="23"/>
      <c r="B104" s="33">
        <v>45808</v>
      </c>
      <c r="C104" s="50">
        <f t="shared" si="2"/>
        <v>0</v>
      </c>
      <c r="D104" s="51">
        <f t="shared" si="3"/>
        <v>0</v>
      </c>
      <c r="E104" s="52">
        <f t="shared" si="9"/>
        <v>0</v>
      </c>
      <c r="F104" s="53">
        <f t="shared" si="9"/>
        <v>0</v>
      </c>
      <c r="G104" s="53">
        <f t="shared" si="9"/>
        <v>0</v>
      </c>
      <c r="H104" s="53">
        <f t="shared" si="9"/>
        <v>0</v>
      </c>
      <c r="I104" s="53">
        <f t="shared" si="9"/>
        <v>0</v>
      </c>
      <c r="J104" s="53">
        <f t="shared" si="9"/>
        <v>0</v>
      </c>
      <c r="K104" s="53">
        <f t="shared" si="9"/>
        <v>0</v>
      </c>
      <c r="L104" s="53">
        <f t="shared" si="9"/>
        <v>0</v>
      </c>
      <c r="M104" s="53">
        <f t="shared" si="9"/>
        <v>0</v>
      </c>
      <c r="N104" s="53">
        <f t="shared" si="9"/>
        <v>0</v>
      </c>
      <c r="O104" s="53">
        <f t="shared" si="9"/>
        <v>0</v>
      </c>
      <c r="P104" s="53">
        <f t="shared" si="9"/>
        <v>0</v>
      </c>
      <c r="Q104" s="53">
        <f t="shared" si="9"/>
        <v>0</v>
      </c>
      <c r="R104" s="53">
        <f t="shared" si="9"/>
        <v>0</v>
      </c>
      <c r="S104" s="53">
        <f t="shared" si="9"/>
        <v>0</v>
      </c>
      <c r="T104" s="53">
        <f t="shared" si="9"/>
        <v>0</v>
      </c>
      <c r="U104" s="53">
        <f t="shared" si="9"/>
        <v>0</v>
      </c>
      <c r="V104" s="53">
        <f t="shared" si="9"/>
        <v>0</v>
      </c>
      <c r="W104" s="53">
        <f t="shared" si="9"/>
        <v>0</v>
      </c>
      <c r="X104" s="53">
        <f t="shared" si="9"/>
        <v>0</v>
      </c>
      <c r="Y104" s="53">
        <f t="shared" si="9"/>
        <v>0</v>
      </c>
      <c r="Z104" s="53">
        <f t="shared" si="9"/>
        <v>0</v>
      </c>
      <c r="AA104" s="53">
        <f t="shared" si="9"/>
        <v>0</v>
      </c>
      <c r="AB104" s="54">
        <f t="shared" si="9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5"/>
  <sheetViews>
    <sheetView workbookViewId="0">
      <selection activeCell="B4" sqref="B4:B34"/>
    </sheetView>
  </sheetViews>
  <sheetFormatPr defaultRowHeight="15" x14ac:dyDescent="0.25"/>
  <cols>
    <col min="1" max="1" width="5.7109375" customWidth="1"/>
    <col min="2" max="2" width="10.7109375" customWidth="1"/>
    <col min="4" max="4" width="17" customWidth="1"/>
  </cols>
  <sheetData>
    <row r="1" spans="1:2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9.5" thickBot="1" x14ac:dyDescent="0.3">
      <c r="A2" s="23"/>
      <c r="B2" s="77" t="s">
        <v>37</v>
      </c>
      <c r="C2" s="73" t="s">
        <v>38</v>
      </c>
      <c r="D2" s="74"/>
      <c r="E2" s="71" t="s">
        <v>45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  <c r="AC2" s="23"/>
    </row>
    <row r="3" spans="1:29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  <c r="AC3" s="23"/>
    </row>
    <row r="4" spans="1:29" ht="15.75" x14ac:dyDescent="0.25">
      <c r="A4" s="23"/>
      <c r="B4" s="28">
        <v>45778</v>
      </c>
      <c r="C4" s="67">
        <f t="shared" ref="C4:C34" si="0">SUM(E4:AB4)</f>
        <v>313.16100000000006</v>
      </c>
      <c r="D4" s="68"/>
      <c r="E4" s="37">
        <v>-7.242</v>
      </c>
      <c r="F4" s="45">
        <v>8.7620000000000005</v>
      </c>
      <c r="G4" s="45">
        <v>41.74</v>
      </c>
      <c r="H4" s="45">
        <v>39.252000000000002</v>
      </c>
      <c r="I4" s="45">
        <v>30.949000000000002</v>
      </c>
      <c r="J4" s="45">
        <v>-18.762</v>
      </c>
      <c r="K4" s="45">
        <v>26.780999999999999</v>
      </c>
      <c r="L4" s="45">
        <v>32.656999999999996</v>
      </c>
      <c r="M4" s="45">
        <v>-8.1709999999999994</v>
      </c>
      <c r="N4" s="45">
        <v>40.411000000000001</v>
      </c>
      <c r="O4" s="45">
        <v>66.575999999999993</v>
      </c>
      <c r="P4" s="45">
        <v>34.786000000000001</v>
      </c>
      <c r="Q4" s="45">
        <v>5.2789999999999999</v>
      </c>
      <c r="R4" s="46">
        <v>-12.318</v>
      </c>
      <c r="S4" s="47">
        <v>23.984000000000002</v>
      </c>
      <c r="T4" s="30">
        <v>28.338999999999999</v>
      </c>
      <c r="U4" s="30">
        <v>18.457999999999998</v>
      </c>
      <c r="V4" s="30">
        <v>-35.771999999999998</v>
      </c>
      <c r="W4" s="30">
        <v>10.922000000000001</v>
      </c>
      <c r="X4" s="30">
        <v>-7.9930000000000003</v>
      </c>
      <c r="Y4" s="30">
        <v>0.65400000000000003</v>
      </c>
      <c r="Z4" s="30">
        <v>-0.71399999999999997</v>
      </c>
      <c r="AA4" s="30">
        <v>-2.714</v>
      </c>
      <c r="AB4" s="31">
        <v>-2.7029999999999998</v>
      </c>
      <c r="AC4" s="23"/>
    </row>
    <row r="5" spans="1:29" ht="15.75" x14ac:dyDescent="0.25">
      <c r="A5" s="23"/>
      <c r="B5" s="32">
        <v>45779</v>
      </c>
      <c r="C5" s="67">
        <f t="shared" si="0"/>
        <v>43.413999999999987</v>
      </c>
      <c r="D5" s="68"/>
      <c r="E5" s="48">
        <v>33.171999999999997</v>
      </c>
      <c r="F5" s="30">
        <v>15.172000000000001</v>
      </c>
      <c r="G5" s="30">
        <v>4.3159999999999998</v>
      </c>
      <c r="H5" s="30">
        <v>19.45</v>
      </c>
      <c r="I5" s="30">
        <v>18.271000000000001</v>
      </c>
      <c r="J5" s="30">
        <v>8.1170000000000009</v>
      </c>
      <c r="K5" s="30">
        <v>-5.0430000000000001</v>
      </c>
      <c r="L5" s="30">
        <v>26.751000000000001</v>
      </c>
      <c r="M5" s="30">
        <v>7.9379999999999997</v>
      </c>
      <c r="N5" s="30">
        <v>-23.542000000000002</v>
      </c>
      <c r="O5" s="30">
        <v>27.184999999999999</v>
      </c>
      <c r="P5" s="30">
        <v>47.393000000000001</v>
      </c>
      <c r="Q5" s="30">
        <v>-11.090999999999999</v>
      </c>
      <c r="R5" s="30">
        <v>-56.006999999999998</v>
      </c>
      <c r="S5" s="30">
        <v>-12.709</v>
      </c>
      <c r="T5" s="30">
        <v>1.349</v>
      </c>
      <c r="U5" s="30">
        <v>-15.134</v>
      </c>
      <c r="V5" s="30">
        <v>-29.483000000000001</v>
      </c>
      <c r="W5" s="30">
        <v>-6.4290000000000003</v>
      </c>
      <c r="X5" s="30">
        <v>-8.6300000000000008</v>
      </c>
      <c r="Y5" s="30">
        <v>-3.2829999999999999</v>
      </c>
      <c r="Z5" s="30">
        <v>-2.7629999999999999</v>
      </c>
      <c r="AA5" s="30">
        <v>-4.4329999999999998</v>
      </c>
      <c r="AB5" s="31">
        <v>12.847</v>
      </c>
      <c r="AC5" s="23"/>
    </row>
    <row r="6" spans="1:29" ht="15.75" x14ac:dyDescent="0.25">
      <c r="A6" s="23"/>
      <c r="B6" s="32">
        <v>45780</v>
      </c>
      <c r="C6" s="67">
        <f t="shared" si="0"/>
        <v>-135.18899999999999</v>
      </c>
      <c r="D6" s="68"/>
      <c r="E6" s="48">
        <v>6.2389999999999999</v>
      </c>
      <c r="F6" s="30">
        <v>-0.76900000000000002</v>
      </c>
      <c r="G6" s="30">
        <v>-4.5449999999999999</v>
      </c>
      <c r="H6" s="30">
        <v>-9.7170000000000005</v>
      </c>
      <c r="I6" s="30">
        <v>-19.765000000000001</v>
      </c>
      <c r="J6" s="30">
        <v>-17.148</v>
      </c>
      <c r="K6" s="30">
        <v>-7.4290000000000003</v>
      </c>
      <c r="L6" s="30">
        <v>30.29</v>
      </c>
      <c r="M6" s="30">
        <v>4.5880000000000001</v>
      </c>
      <c r="N6" s="30">
        <v>15.971</v>
      </c>
      <c r="O6" s="30">
        <v>23.992000000000001</v>
      </c>
      <c r="P6" s="30">
        <v>28.757999999999999</v>
      </c>
      <c r="Q6" s="30">
        <v>4.6399999999999997</v>
      </c>
      <c r="R6" s="30">
        <v>3.335</v>
      </c>
      <c r="S6" s="30">
        <v>-13.031000000000001</v>
      </c>
      <c r="T6" s="30">
        <v>-18.741</v>
      </c>
      <c r="U6" s="30">
        <v>-50.798000000000002</v>
      </c>
      <c r="V6" s="30">
        <v>-39.904000000000003</v>
      </c>
      <c r="W6" s="30">
        <v>-25.385000000000002</v>
      </c>
      <c r="X6" s="30">
        <v>-10.404999999999999</v>
      </c>
      <c r="Y6" s="30">
        <v>-6.0860000000000003</v>
      </c>
      <c r="Z6" s="30">
        <v>-7.742</v>
      </c>
      <c r="AA6" s="30">
        <v>-15.724</v>
      </c>
      <c r="AB6" s="31">
        <v>-5.8129999999999997</v>
      </c>
      <c r="AC6" s="23"/>
    </row>
    <row r="7" spans="1:29" ht="15.75" x14ac:dyDescent="0.25">
      <c r="A7" s="23"/>
      <c r="B7" s="32">
        <v>45781</v>
      </c>
      <c r="C7" s="67">
        <f t="shared" si="0"/>
        <v>-614.75199999999995</v>
      </c>
      <c r="D7" s="68"/>
      <c r="E7" s="48">
        <v>-6.0380000000000003</v>
      </c>
      <c r="F7" s="30">
        <v>-7.2949999999999999</v>
      </c>
      <c r="G7" s="30">
        <v>8.3979999999999997</v>
      </c>
      <c r="H7" s="30">
        <v>1.5720000000000001</v>
      </c>
      <c r="I7" s="30">
        <v>-17.309999999999999</v>
      </c>
      <c r="J7" s="30">
        <v>-11.458</v>
      </c>
      <c r="K7" s="30">
        <v>14.907999999999999</v>
      </c>
      <c r="L7" s="30">
        <v>-5.2279999999999998</v>
      </c>
      <c r="M7" s="30">
        <v>-10.638999999999999</v>
      </c>
      <c r="N7" s="30">
        <v>-11.96</v>
      </c>
      <c r="O7" s="30">
        <v>-12.792</v>
      </c>
      <c r="P7" s="30">
        <v>-40.667000000000002</v>
      </c>
      <c r="Q7" s="30">
        <v>-30.094999999999999</v>
      </c>
      <c r="R7" s="30">
        <v>-75.924000000000007</v>
      </c>
      <c r="S7" s="30">
        <v>-119.85</v>
      </c>
      <c r="T7" s="30">
        <v>-107.52800000000001</v>
      </c>
      <c r="U7" s="30">
        <v>-72.254999999999995</v>
      </c>
      <c r="V7" s="30">
        <v>-74.156999999999996</v>
      </c>
      <c r="W7" s="30">
        <v>19.094999999999999</v>
      </c>
      <c r="X7" s="30">
        <v>36.418999999999997</v>
      </c>
      <c r="Y7" s="30">
        <v>-25.837</v>
      </c>
      <c r="Z7" s="30">
        <v>-21.809000000000001</v>
      </c>
      <c r="AA7" s="30">
        <v>-35.79</v>
      </c>
      <c r="AB7" s="31">
        <v>-8.5120000000000005</v>
      </c>
      <c r="AC7" s="23"/>
    </row>
    <row r="8" spans="1:29" ht="15.75" x14ac:dyDescent="0.25">
      <c r="A8" s="23"/>
      <c r="B8" s="32">
        <v>45782</v>
      </c>
      <c r="C8" s="67">
        <f t="shared" si="0"/>
        <v>-929.8</v>
      </c>
      <c r="D8" s="68"/>
      <c r="E8" s="48">
        <v>8.8949999999999996</v>
      </c>
      <c r="F8" s="30">
        <v>12.775</v>
      </c>
      <c r="G8" s="30">
        <v>1.177</v>
      </c>
      <c r="H8" s="30">
        <v>2.9289999999999998</v>
      </c>
      <c r="I8" s="49">
        <v>-5.0060000000000002</v>
      </c>
      <c r="J8" s="30">
        <v>-8.7729999999999997</v>
      </c>
      <c r="K8" s="30">
        <v>-12.036</v>
      </c>
      <c r="L8" s="30">
        <v>-40.893000000000001</v>
      </c>
      <c r="M8" s="30">
        <v>-92.515000000000001</v>
      </c>
      <c r="N8" s="30">
        <v>-134.54</v>
      </c>
      <c r="O8" s="30">
        <v>-164.98</v>
      </c>
      <c r="P8" s="30">
        <v>-117.386</v>
      </c>
      <c r="Q8" s="30">
        <v>-94.936000000000007</v>
      </c>
      <c r="R8" s="30">
        <v>-109.217</v>
      </c>
      <c r="S8" s="30">
        <v>-12.019</v>
      </c>
      <c r="T8" s="30">
        <v>-42.158999999999999</v>
      </c>
      <c r="U8" s="30">
        <v>-27.393999999999998</v>
      </c>
      <c r="V8" s="30">
        <v>-22.465</v>
      </c>
      <c r="W8" s="30">
        <v>-39.366999999999997</v>
      </c>
      <c r="X8" s="30">
        <v>-23.25</v>
      </c>
      <c r="Y8" s="30">
        <v>-2.6989999999999998</v>
      </c>
      <c r="Z8" s="30">
        <v>-2.7370000000000001</v>
      </c>
      <c r="AA8" s="30">
        <v>-0.34899999999999998</v>
      </c>
      <c r="AB8" s="31">
        <v>-2.855</v>
      </c>
      <c r="AC8" s="23"/>
    </row>
    <row r="9" spans="1:29" ht="15.75" x14ac:dyDescent="0.25">
      <c r="A9" s="23"/>
      <c r="B9" s="32">
        <v>45783</v>
      </c>
      <c r="C9" s="67">
        <f t="shared" si="0"/>
        <v>-1033.059</v>
      </c>
      <c r="D9" s="68"/>
      <c r="E9" s="48">
        <v>2.8639999999999999</v>
      </c>
      <c r="F9" s="30">
        <v>0.67500000000000004</v>
      </c>
      <c r="G9" s="30">
        <v>-3.6019999999999999</v>
      </c>
      <c r="H9" s="30">
        <v>-5.274</v>
      </c>
      <c r="I9" s="30">
        <v>-7.2089999999999996</v>
      </c>
      <c r="J9" s="30">
        <v>-3.7320000000000002</v>
      </c>
      <c r="K9" s="30">
        <v>4.4089999999999998</v>
      </c>
      <c r="L9" s="30">
        <v>-5.03</v>
      </c>
      <c r="M9" s="30">
        <v>-87.918999999999997</v>
      </c>
      <c r="N9" s="30">
        <v>-206.143</v>
      </c>
      <c r="O9" s="30">
        <v>-301</v>
      </c>
      <c r="P9" s="30">
        <v>-328.48399999999998</v>
      </c>
      <c r="Q9" s="30">
        <v>-187.67599999999999</v>
      </c>
      <c r="R9" s="30">
        <v>72.86</v>
      </c>
      <c r="S9" s="30">
        <v>73.281999999999996</v>
      </c>
      <c r="T9" s="30">
        <v>32.838000000000001</v>
      </c>
      <c r="U9" s="30">
        <v>-43.674999999999997</v>
      </c>
      <c r="V9" s="30">
        <v>-70.427000000000007</v>
      </c>
      <c r="W9" s="30">
        <v>0.35499999999999998</v>
      </c>
      <c r="X9" s="30">
        <v>12.090999999999999</v>
      </c>
      <c r="Y9" s="30">
        <v>20.643999999999998</v>
      </c>
      <c r="Z9" s="30">
        <v>0.36399999999999999</v>
      </c>
      <c r="AA9" s="30">
        <v>1.6459999999999999</v>
      </c>
      <c r="AB9" s="31">
        <v>-4.9160000000000004</v>
      </c>
      <c r="AC9" s="23"/>
    </row>
    <row r="10" spans="1:29" ht="15.75" x14ac:dyDescent="0.25">
      <c r="A10" s="23"/>
      <c r="B10" s="32">
        <v>45784</v>
      </c>
      <c r="C10" s="67">
        <f t="shared" si="0"/>
        <v>-369.43099999999993</v>
      </c>
      <c r="D10" s="68"/>
      <c r="E10" s="48">
        <v>-5.468</v>
      </c>
      <c r="F10" s="30">
        <v>-2.6469999999999998</v>
      </c>
      <c r="G10" s="30">
        <v>-7.1630000000000003</v>
      </c>
      <c r="H10" s="30">
        <v>-7.4509999999999996</v>
      </c>
      <c r="I10" s="30">
        <v>-10.276999999999999</v>
      </c>
      <c r="J10" s="30">
        <v>-3.2370000000000001</v>
      </c>
      <c r="K10" s="30">
        <v>-16.097000000000001</v>
      </c>
      <c r="L10" s="30">
        <v>10.728999999999999</v>
      </c>
      <c r="M10" s="30">
        <v>-53.978999999999999</v>
      </c>
      <c r="N10" s="30">
        <v>-38.118000000000002</v>
      </c>
      <c r="O10" s="30">
        <v>-106.1</v>
      </c>
      <c r="P10" s="30">
        <v>-77.876000000000005</v>
      </c>
      <c r="Q10" s="30">
        <v>45.093000000000004</v>
      </c>
      <c r="R10" s="30">
        <v>-53.412999999999997</v>
      </c>
      <c r="S10" s="30">
        <v>-37.424999999999997</v>
      </c>
      <c r="T10" s="30">
        <v>-6.3040000000000003</v>
      </c>
      <c r="U10" s="30">
        <v>-3.7650000000000001</v>
      </c>
      <c r="V10" s="30">
        <v>9.0679999999999996</v>
      </c>
      <c r="W10" s="30">
        <v>1.843</v>
      </c>
      <c r="X10" s="30">
        <v>-2.0329999999999999</v>
      </c>
      <c r="Y10" s="30">
        <v>0.80900000000000005</v>
      </c>
      <c r="Z10" s="30">
        <v>-1.5529999999999999</v>
      </c>
      <c r="AA10" s="30">
        <v>-2.5350000000000001</v>
      </c>
      <c r="AB10" s="31">
        <v>-1.532</v>
      </c>
      <c r="AC10" s="23"/>
    </row>
    <row r="11" spans="1:29" ht="15.75" x14ac:dyDescent="0.25">
      <c r="A11" s="23"/>
      <c r="B11" s="32">
        <v>45785</v>
      </c>
      <c r="C11" s="67">
        <f t="shared" si="0"/>
        <v>-121.88200000000001</v>
      </c>
      <c r="D11" s="68"/>
      <c r="E11" s="48">
        <v>-3.8849999999999998</v>
      </c>
      <c r="F11" s="30">
        <v>-3.6989999999999998</v>
      </c>
      <c r="G11" s="30">
        <v>-10.458</v>
      </c>
      <c r="H11" s="30">
        <v>-14.04</v>
      </c>
      <c r="I11" s="30">
        <v>-17.727</v>
      </c>
      <c r="J11" s="30">
        <v>-4.62</v>
      </c>
      <c r="K11" s="30">
        <v>10.972</v>
      </c>
      <c r="L11" s="30">
        <v>46.828000000000003</v>
      </c>
      <c r="M11" s="30">
        <v>34.469000000000001</v>
      </c>
      <c r="N11" s="30">
        <v>28.352</v>
      </c>
      <c r="O11" s="30">
        <v>44.762</v>
      </c>
      <c r="P11" s="30">
        <v>12.945</v>
      </c>
      <c r="Q11" s="30">
        <v>33.591000000000001</v>
      </c>
      <c r="R11" s="30">
        <v>-20.608000000000001</v>
      </c>
      <c r="S11" s="30">
        <v>-57.103000000000002</v>
      </c>
      <c r="T11" s="30">
        <v>-50.131</v>
      </c>
      <c r="U11" s="30">
        <v>-51.149000000000001</v>
      </c>
      <c r="V11" s="30">
        <v>-42.222000000000001</v>
      </c>
      <c r="W11" s="30">
        <v>-7.0369999999999999</v>
      </c>
      <c r="X11" s="30">
        <v>-4.9930000000000003</v>
      </c>
      <c r="Y11" s="30">
        <v>-10.964</v>
      </c>
      <c r="Z11" s="30">
        <v>-13.161</v>
      </c>
      <c r="AA11" s="30">
        <v>-17.867000000000001</v>
      </c>
      <c r="AB11" s="31">
        <v>-4.1369999999999996</v>
      </c>
      <c r="AC11" s="23"/>
    </row>
    <row r="12" spans="1:29" ht="15.75" x14ac:dyDescent="0.25">
      <c r="A12" s="23"/>
      <c r="B12" s="32">
        <v>45786</v>
      </c>
      <c r="C12" s="67">
        <f t="shared" si="0"/>
        <v>170.81000000000009</v>
      </c>
      <c r="D12" s="68"/>
      <c r="E12" s="48">
        <v>16.834</v>
      </c>
      <c r="F12" s="30">
        <v>14.882999999999999</v>
      </c>
      <c r="G12" s="30">
        <v>12.044</v>
      </c>
      <c r="H12" s="30">
        <v>4.62</v>
      </c>
      <c r="I12" s="30">
        <v>0.39600000000000002</v>
      </c>
      <c r="J12" s="30">
        <v>-6.1159999999999997</v>
      </c>
      <c r="K12" s="30">
        <v>7.1929999999999996</v>
      </c>
      <c r="L12" s="30">
        <v>64.045000000000002</v>
      </c>
      <c r="M12" s="30">
        <v>104.926</v>
      </c>
      <c r="N12" s="30">
        <v>107.871</v>
      </c>
      <c r="O12" s="30">
        <v>110.99299999999999</v>
      </c>
      <c r="P12" s="30">
        <v>74.494</v>
      </c>
      <c r="Q12" s="30">
        <v>0.57599999999999996</v>
      </c>
      <c r="R12" s="30">
        <v>-82.894000000000005</v>
      </c>
      <c r="S12" s="30">
        <v>-93.16</v>
      </c>
      <c r="T12" s="30">
        <v>-107.126</v>
      </c>
      <c r="U12" s="30">
        <v>-4.1639999999999997</v>
      </c>
      <c r="V12" s="30">
        <v>-10.945</v>
      </c>
      <c r="W12" s="30">
        <v>-13.157999999999999</v>
      </c>
      <c r="X12" s="30">
        <v>-7.32</v>
      </c>
      <c r="Y12" s="30">
        <v>-4.5629999999999997</v>
      </c>
      <c r="Z12" s="30">
        <v>-6.8449999999999998</v>
      </c>
      <c r="AA12" s="30">
        <v>-9.8160000000000007</v>
      </c>
      <c r="AB12" s="31">
        <v>-1.958</v>
      </c>
      <c r="AC12" s="23"/>
    </row>
    <row r="13" spans="1:29" ht="15.75" x14ac:dyDescent="0.25">
      <c r="A13" s="23"/>
      <c r="B13" s="32">
        <v>45787</v>
      </c>
      <c r="C13" s="67">
        <f t="shared" si="0"/>
        <v>552.85</v>
      </c>
      <c r="D13" s="68"/>
      <c r="E13" s="48">
        <v>7.2709999999999999</v>
      </c>
      <c r="F13" s="30">
        <v>16.177</v>
      </c>
      <c r="G13" s="30">
        <v>1.4379999999999999</v>
      </c>
      <c r="H13" s="30">
        <v>-3.944</v>
      </c>
      <c r="I13" s="30">
        <v>-7.3419999999999996</v>
      </c>
      <c r="J13" s="30">
        <v>10.592000000000001</v>
      </c>
      <c r="K13" s="30">
        <v>22.001999999999999</v>
      </c>
      <c r="L13" s="30">
        <v>37.395000000000003</v>
      </c>
      <c r="M13" s="30">
        <v>76.685000000000002</v>
      </c>
      <c r="N13" s="30">
        <v>147.56</v>
      </c>
      <c r="O13" s="30">
        <v>115.372</v>
      </c>
      <c r="P13" s="30">
        <v>85.998000000000005</v>
      </c>
      <c r="Q13" s="30">
        <v>58.314999999999998</v>
      </c>
      <c r="R13" s="30">
        <v>-5.4219999999999997</v>
      </c>
      <c r="S13" s="30">
        <v>-14.452999999999999</v>
      </c>
      <c r="T13" s="30">
        <v>16.149000000000001</v>
      </c>
      <c r="U13" s="30">
        <v>-34.14</v>
      </c>
      <c r="V13" s="30">
        <v>21.591999999999999</v>
      </c>
      <c r="W13" s="30">
        <v>4.18</v>
      </c>
      <c r="X13" s="30">
        <v>-0.34499999999999997</v>
      </c>
      <c r="Y13" s="30">
        <v>8.8999999999999996E-2</v>
      </c>
      <c r="Z13" s="30">
        <v>-1.5489999999999999</v>
      </c>
      <c r="AA13" s="30">
        <v>1.1120000000000001</v>
      </c>
      <c r="AB13" s="31">
        <v>-1.8819999999999999</v>
      </c>
      <c r="AC13" s="23"/>
    </row>
    <row r="14" spans="1:29" ht="15.75" x14ac:dyDescent="0.25">
      <c r="A14" s="23"/>
      <c r="B14" s="32">
        <v>45788</v>
      </c>
      <c r="C14" s="67">
        <f t="shared" si="0"/>
        <v>588.56299999999999</v>
      </c>
      <c r="D14" s="68"/>
      <c r="E14" s="48">
        <v>0.22600000000000001</v>
      </c>
      <c r="F14" s="30">
        <v>5.6550000000000002</v>
      </c>
      <c r="G14" s="30">
        <v>-8.9269999999999996</v>
      </c>
      <c r="H14" s="30">
        <v>-8.0640000000000001</v>
      </c>
      <c r="I14" s="30">
        <v>-5.9009999999999998</v>
      </c>
      <c r="J14" s="30">
        <v>6.5910000000000002</v>
      </c>
      <c r="K14" s="30">
        <v>24.591999999999999</v>
      </c>
      <c r="L14" s="30">
        <v>47.566000000000003</v>
      </c>
      <c r="M14" s="30">
        <v>80.915999999999997</v>
      </c>
      <c r="N14" s="30">
        <v>84.495999999999995</v>
      </c>
      <c r="O14" s="30">
        <v>117.392</v>
      </c>
      <c r="P14" s="30">
        <v>123.685</v>
      </c>
      <c r="Q14" s="30">
        <v>63.503999999999998</v>
      </c>
      <c r="R14" s="30">
        <v>113.613</v>
      </c>
      <c r="S14" s="30">
        <v>88.54</v>
      </c>
      <c r="T14" s="30">
        <v>2.7170000000000001</v>
      </c>
      <c r="U14" s="30">
        <v>-45.844999999999999</v>
      </c>
      <c r="V14" s="30">
        <v>-27.007000000000001</v>
      </c>
      <c r="W14" s="30">
        <v>-22.716000000000001</v>
      </c>
      <c r="X14" s="30">
        <v>-25.649000000000001</v>
      </c>
      <c r="Y14" s="30">
        <v>-2.613</v>
      </c>
      <c r="Z14" s="30">
        <v>-4.7510000000000003</v>
      </c>
      <c r="AA14" s="30">
        <v>-9.9239999999999995</v>
      </c>
      <c r="AB14" s="31">
        <v>-9.5329999999999995</v>
      </c>
      <c r="AC14" s="23"/>
    </row>
    <row r="15" spans="1:29" ht="15.75" x14ac:dyDescent="0.25">
      <c r="A15" s="23"/>
      <c r="B15" s="32">
        <v>45789</v>
      </c>
      <c r="C15" s="67">
        <f t="shared" si="0"/>
        <v>31.464000000000013</v>
      </c>
      <c r="D15" s="68"/>
      <c r="E15" s="48">
        <v>2.669</v>
      </c>
      <c r="F15" s="30">
        <v>3.9350000000000001</v>
      </c>
      <c r="G15" s="30">
        <v>-19.913</v>
      </c>
      <c r="H15" s="30">
        <v>3.3929999999999998</v>
      </c>
      <c r="I15" s="30">
        <v>-8.42</v>
      </c>
      <c r="J15" s="30">
        <v>2.044</v>
      </c>
      <c r="K15" s="30">
        <v>33.435000000000002</v>
      </c>
      <c r="L15" s="30">
        <v>41.256999999999998</v>
      </c>
      <c r="M15" s="30">
        <v>33.491</v>
      </c>
      <c r="N15" s="30">
        <v>36.731999999999999</v>
      </c>
      <c r="O15" s="30">
        <v>41.997</v>
      </c>
      <c r="P15" s="30">
        <v>-0.72699999999999998</v>
      </c>
      <c r="Q15" s="30">
        <v>-59.963000000000001</v>
      </c>
      <c r="R15" s="30">
        <v>-56.237000000000002</v>
      </c>
      <c r="S15" s="30">
        <v>8.1780000000000008</v>
      </c>
      <c r="T15" s="30">
        <v>-6.2140000000000004</v>
      </c>
      <c r="U15" s="30">
        <v>-3.98</v>
      </c>
      <c r="V15" s="30">
        <v>-24.15</v>
      </c>
      <c r="W15" s="30">
        <v>-5.0410000000000004</v>
      </c>
      <c r="X15" s="30">
        <v>-8.1880000000000006</v>
      </c>
      <c r="Y15" s="30">
        <v>-3.9060000000000001</v>
      </c>
      <c r="Z15" s="30">
        <v>-1.645</v>
      </c>
      <c r="AA15" s="30">
        <v>11.759</v>
      </c>
      <c r="AB15" s="31">
        <v>10.958</v>
      </c>
      <c r="AC15" s="23"/>
    </row>
    <row r="16" spans="1:29" ht="15.75" x14ac:dyDescent="0.25">
      <c r="A16" s="23"/>
      <c r="B16" s="32">
        <v>45790</v>
      </c>
      <c r="C16" s="67">
        <f t="shared" si="0"/>
        <v>-567.93399999999986</v>
      </c>
      <c r="D16" s="68"/>
      <c r="E16" s="48">
        <v>2.65</v>
      </c>
      <c r="F16" s="30">
        <v>4.3159999999999998</v>
      </c>
      <c r="G16" s="30">
        <v>15.073</v>
      </c>
      <c r="H16" s="30">
        <v>14.06</v>
      </c>
      <c r="I16" s="30">
        <v>8.2319999999999993</v>
      </c>
      <c r="J16" s="30">
        <v>17.378</v>
      </c>
      <c r="K16" s="30">
        <v>25.122</v>
      </c>
      <c r="L16" s="30">
        <v>-5.6619999999999999</v>
      </c>
      <c r="M16" s="30">
        <v>-14.077999999999999</v>
      </c>
      <c r="N16" s="30">
        <v>8.3219999999999992</v>
      </c>
      <c r="O16" s="30">
        <v>-37.845999999999997</v>
      </c>
      <c r="P16" s="30">
        <v>-90.561000000000007</v>
      </c>
      <c r="Q16" s="30">
        <v>-47.436999999999998</v>
      </c>
      <c r="R16" s="30">
        <v>-65.543999999999997</v>
      </c>
      <c r="S16" s="30">
        <v>-87.22</v>
      </c>
      <c r="T16" s="30">
        <v>-93.352000000000004</v>
      </c>
      <c r="U16" s="30">
        <v>-105.837</v>
      </c>
      <c r="V16" s="30">
        <v>-42.061</v>
      </c>
      <c r="W16" s="30">
        <v>-2.8039999999999998</v>
      </c>
      <c r="X16" s="30">
        <v>-12.942</v>
      </c>
      <c r="Y16" s="30">
        <v>-25.797000000000001</v>
      </c>
      <c r="Z16" s="30">
        <v>-15.068</v>
      </c>
      <c r="AA16" s="30">
        <v>-21.847999999999999</v>
      </c>
      <c r="AB16" s="31">
        <v>4.97</v>
      </c>
      <c r="AC16" s="23"/>
    </row>
    <row r="17" spans="1:29" ht="15.75" x14ac:dyDescent="0.25">
      <c r="A17" s="23"/>
      <c r="B17" s="32">
        <v>45791</v>
      </c>
      <c r="C17" s="67">
        <f t="shared" si="0"/>
        <v>505.89499999999992</v>
      </c>
      <c r="D17" s="68"/>
      <c r="E17" s="29">
        <v>13.7</v>
      </c>
      <c r="F17" s="30">
        <v>-4.9139999999999997</v>
      </c>
      <c r="G17" s="30">
        <v>-10.526999999999999</v>
      </c>
      <c r="H17" s="30">
        <v>-8.4969999999999999</v>
      </c>
      <c r="I17" s="30">
        <v>7.351</v>
      </c>
      <c r="J17" s="30">
        <v>15.897</v>
      </c>
      <c r="K17" s="30">
        <v>2.75</v>
      </c>
      <c r="L17" s="30">
        <v>18.867999999999999</v>
      </c>
      <c r="M17" s="30">
        <v>70.209999999999994</v>
      </c>
      <c r="N17" s="30">
        <v>95.792000000000002</v>
      </c>
      <c r="O17" s="30">
        <v>65.661000000000001</v>
      </c>
      <c r="P17" s="30">
        <v>81.119</v>
      </c>
      <c r="Q17" s="30">
        <v>65.826999999999998</v>
      </c>
      <c r="R17" s="30">
        <v>44.222000000000001</v>
      </c>
      <c r="S17" s="30">
        <v>35.133000000000003</v>
      </c>
      <c r="T17" s="30">
        <v>79.655000000000001</v>
      </c>
      <c r="U17" s="30">
        <v>36.128999999999998</v>
      </c>
      <c r="V17" s="30">
        <v>-26.504999999999999</v>
      </c>
      <c r="W17" s="30">
        <v>-27.007999999999999</v>
      </c>
      <c r="X17" s="30">
        <v>-11.683</v>
      </c>
      <c r="Y17" s="30">
        <v>-24.812999999999999</v>
      </c>
      <c r="Z17" s="30">
        <v>0.47799999999999998</v>
      </c>
      <c r="AA17" s="30">
        <v>-8.4139999999999997</v>
      </c>
      <c r="AB17" s="31">
        <v>-4.5359999999999996</v>
      </c>
      <c r="AC17" s="23"/>
    </row>
    <row r="18" spans="1:29" ht="15.75" x14ac:dyDescent="0.25">
      <c r="A18" s="23"/>
      <c r="B18" s="32">
        <v>45792</v>
      </c>
      <c r="C18" s="67">
        <f t="shared" si="0"/>
        <v>175.21700000000001</v>
      </c>
      <c r="D18" s="68"/>
      <c r="E18" s="48">
        <v>-0.20799999999999999</v>
      </c>
      <c r="F18" s="30">
        <v>-16.821000000000002</v>
      </c>
      <c r="G18" s="30">
        <v>-8.8640000000000008</v>
      </c>
      <c r="H18" s="30">
        <v>-9.7210000000000001</v>
      </c>
      <c r="I18" s="30">
        <v>-6.9189999999999996</v>
      </c>
      <c r="J18" s="30">
        <v>3.996</v>
      </c>
      <c r="K18" s="30">
        <v>-1.915</v>
      </c>
      <c r="L18" s="30">
        <v>37.332999999999998</v>
      </c>
      <c r="M18" s="30">
        <v>26.890999999999998</v>
      </c>
      <c r="N18" s="30">
        <v>49.363</v>
      </c>
      <c r="O18" s="30">
        <v>111.75</v>
      </c>
      <c r="P18" s="30">
        <v>123.842</v>
      </c>
      <c r="Q18" s="30">
        <v>95.534000000000006</v>
      </c>
      <c r="R18" s="30">
        <v>24.478999999999999</v>
      </c>
      <c r="S18" s="30">
        <v>-12.759</v>
      </c>
      <c r="T18" s="30">
        <v>-52.225999999999999</v>
      </c>
      <c r="U18" s="30">
        <v>-63.024999999999999</v>
      </c>
      <c r="V18" s="30">
        <v>-30.768000000000001</v>
      </c>
      <c r="W18" s="30">
        <v>-38.14</v>
      </c>
      <c r="X18" s="30">
        <v>-21.038</v>
      </c>
      <c r="Y18" s="30">
        <v>-3.8079999999999998</v>
      </c>
      <c r="Z18" s="30">
        <v>-6.6520000000000001</v>
      </c>
      <c r="AA18" s="30">
        <v>-12.815</v>
      </c>
      <c r="AB18" s="31">
        <v>-12.292</v>
      </c>
      <c r="AC18" s="23"/>
    </row>
    <row r="19" spans="1:29" ht="15.75" x14ac:dyDescent="0.25">
      <c r="A19" s="23"/>
      <c r="B19" s="32">
        <v>45793</v>
      </c>
      <c r="C19" s="67">
        <f t="shared" si="0"/>
        <v>-507.69499999999994</v>
      </c>
      <c r="D19" s="68"/>
      <c r="E19" s="48">
        <v>3.6429999999999998</v>
      </c>
      <c r="F19" s="30">
        <v>3.4929999999999999</v>
      </c>
      <c r="G19" s="30">
        <v>9.2919999999999998</v>
      </c>
      <c r="H19" s="30">
        <v>25.6</v>
      </c>
      <c r="I19" s="30">
        <v>36.090000000000003</v>
      </c>
      <c r="J19" s="30">
        <v>33.756999999999998</v>
      </c>
      <c r="K19" s="30">
        <v>30.045000000000002</v>
      </c>
      <c r="L19" s="30">
        <v>-13.625999999999999</v>
      </c>
      <c r="M19" s="30">
        <v>-55.512</v>
      </c>
      <c r="N19" s="30">
        <v>-45.627000000000002</v>
      </c>
      <c r="O19" s="30">
        <v>-66.739999999999995</v>
      </c>
      <c r="P19" s="30">
        <v>-92.632999999999996</v>
      </c>
      <c r="Q19" s="30">
        <v>-119.813</v>
      </c>
      <c r="R19" s="30">
        <v>-88.882999999999996</v>
      </c>
      <c r="S19" s="30">
        <v>-65.564999999999998</v>
      </c>
      <c r="T19" s="30">
        <v>-41.975999999999999</v>
      </c>
      <c r="U19" s="30">
        <v>-43.154000000000003</v>
      </c>
      <c r="V19" s="30">
        <v>-7.4939999999999998</v>
      </c>
      <c r="W19" s="30">
        <v>-19.61</v>
      </c>
      <c r="X19" s="30">
        <v>-1.9810000000000001</v>
      </c>
      <c r="Y19" s="30">
        <v>12.225</v>
      </c>
      <c r="Z19" s="30">
        <v>2.7360000000000002</v>
      </c>
      <c r="AA19" s="30">
        <v>-1.4359999999999999</v>
      </c>
      <c r="AB19" s="31">
        <v>-0.52600000000000002</v>
      </c>
      <c r="AC19" s="23"/>
    </row>
    <row r="20" spans="1:29" ht="15.75" x14ac:dyDescent="0.25">
      <c r="A20" s="23"/>
      <c r="B20" s="32">
        <v>45794</v>
      </c>
      <c r="C20" s="67">
        <f t="shared" si="0"/>
        <v>-854.83900000000017</v>
      </c>
      <c r="D20" s="68"/>
      <c r="E20" s="48">
        <v>6.9359999999999999</v>
      </c>
      <c r="F20" s="30">
        <v>-8.1950000000000003</v>
      </c>
      <c r="G20" s="30">
        <v>-12.741</v>
      </c>
      <c r="H20" s="30">
        <v>-4.6070000000000002</v>
      </c>
      <c r="I20" s="30">
        <v>-8.9019999999999992</v>
      </c>
      <c r="J20" s="30">
        <v>-9.1649999999999991</v>
      </c>
      <c r="K20" s="30">
        <v>-9.7959999999999994</v>
      </c>
      <c r="L20" s="30">
        <v>3.2429999999999999</v>
      </c>
      <c r="M20" s="30">
        <v>4.1470000000000002</v>
      </c>
      <c r="N20" s="30">
        <v>93.209000000000003</v>
      </c>
      <c r="O20" s="30">
        <v>33.393000000000001</v>
      </c>
      <c r="P20" s="30">
        <v>0.49</v>
      </c>
      <c r="Q20" s="30">
        <v>1.4930000000000001</v>
      </c>
      <c r="R20" s="30">
        <v>-60.087000000000003</v>
      </c>
      <c r="S20" s="30">
        <v>-166.589</v>
      </c>
      <c r="T20" s="30">
        <v>-210.77099999999999</v>
      </c>
      <c r="U20" s="30">
        <v>-222.989</v>
      </c>
      <c r="V20" s="30">
        <v>-187.51</v>
      </c>
      <c r="W20" s="30">
        <v>-80.254000000000005</v>
      </c>
      <c r="X20" s="30">
        <v>-31.292000000000002</v>
      </c>
      <c r="Y20" s="30">
        <v>-1.7030000000000001</v>
      </c>
      <c r="Z20" s="30">
        <v>5.3719999999999999</v>
      </c>
      <c r="AA20" s="30">
        <v>2.2799999999999998</v>
      </c>
      <c r="AB20" s="31">
        <v>9.1989999999999998</v>
      </c>
      <c r="AC20" s="23"/>
    </row>
    <row r="21" spans="1:29" ht="15.75" x14ac:dyDescent="0.25">
      <c r="A21" s="23"/>
      <c r="B21" s="32">
        <v>45795</v>
      </c>
      <c r="C21" s="67">
        <f t="shared" si="0"/>
        <v>-455.88400000000001</v>
      </c>
      <c r="D21" s="68"/>
      <c r="E21" s="48">
        <v>-11.898</v>
      </c>
      <c r="F21" s="30">
        <v>-37.957999999999998</v>
      </c>
      <c r="G21" s="30">
        <v>-12.244999999999999</v>
      </c>
      <c r="H21" s="30">
        <v>-12.231999999999999</v>
      </c>
      <c r="I21" s="30">
        <v>-10.071999999999999</v>
      </c>
      <c r="J21" s="30">
        <v>254.99</v>
      </c>
      <c r="K21" s="30">
        <v>140.77500000000001</v>
      </c>
      <c r="L21" s="30">
        <v>-117.872</v>
      </c>
      <c r="M21" s="30">
        <v>-97.545000000000002</v>
      </c>
      <c r="N21" s="30">
        <v>-30.594000000000001</v>
      </c>
      <c r="O21" s="30">
        <v>-16.577000000000002</v>
      </c>
      <c r="P21" s="30">
        <v>-128.25700000000001</v>
      </c>
      <c r="Q21" s="30">
        <v>-12.733000000000001</v>
      </c>
      <c r="R21" s="30">
        <v>-20.474</v>
      </c>
      <c r="S21" s="30">
        <v>-66.076999999999998</v>
      </c>
      <c r="T21" s="30">
        <v>-26.844999999999999</v>
      </c>
      <c r="U21" s="30">
        <v>-82.611999999999995</v>
      </c>
      <c r="V21" s="30">
        <v>-25.675999999999998</v>
      </c>
      <c r="W21" s="30">
        <v>-32.015000000000001</v>
      </c>
      <c r="X21" s="30">
        <v>-34.198999999999998</v>
      </c>
      <c r="Y21" s="30">
        <v>-46.347999999999999</v>
      </c>
      <c r="Z21" s="30">
        <v>-14.105</v>
      </c>
      <c r="AA21" s="30">
        <v>-0.28000000000000003</v>
      </c>
      <c r="AB21" s="31">
        <v>-15.035</v>
      </c>
      <c r="AC21" s="23"/>
    </row>
    <row r="22" spans="1:29" ht="15.75" x14ac:dyDescent="0.25">
      <c r="A22" s="23"/>
      <c r="B22" s="32">
        <v>45796</v>
      </c>
      <c r="C22" s="67">
        <f t="shared" si="0"/>
        <v>0</v>
      </c>
      <c r="D22" s="68"/>
      <c r="E22" s="48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  <c r="AC22" s="23"/>
    </row>
    <row r="23" spans="1:29" ht="15.75" x14ac:dyDescent="0.25">
      <c r="A23" s="23"/>
      <c r="B23" s="32">
        <v>45797</v>
      </c>
      <c r="C23" s="67">
        <f t="shared" si="0"/>
        <v>0</v>
      </c>
      <c r="D23" s="68"/>
      <c r="E23" s="48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C23" s="23"/>
    </row>
    <row r="24" spans="1:29" ht="15.75" x14ac:dyDescent="0.25">
      <c r="A24" s="23"/>
      <c r="B24" s="32">
        <v>45798</v>
      </c>
      <c r="C24" s="67">
        <f t="shared" si="0"/>
        <v>0</v>
      </c>
      <c r="D24" s="68"/>
      <c r="E24" s="48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1"/>
      <c r="AC24" s="23"/>
    </row>
    <row r="25" spans="1:29" ht="15.75" x14ac:dyDescent="0.25">
      <c r="A25" s="23"/>
      <c r="B25" s="32">
        <v>45799</v>
      </c>
      <c r="C25" s="67">
        <f t="shared" si="0"/>
        <v>0</v>
      </c>
      <c r="D25" s="68"/>
      <c r="E25" s="48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1"/>
      <c r="AC25" s="23"/>
    </row>
    <row r="26" spans="1:29" ht="15.75" x14ac:dyDescent="0.25">
      <c r="A26" s="23"/>
      <c r="B26" s="32">
        <v>45800</v>
      </c>
      <c r="C26" s="67">
        <f t="shared" si="0"/>
        <v>0</v>
      </c>
      <c r="D26" s="68"/>
      <c r="E26" s="48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1"/>
      <c r="AC26" s="23"/>
    </row>
    <row r="27" spans="1:29" ht="15.75" x14ac:dyDescent="0.25">
      <c r="A27" s="23"/>
      <c r="B27" s="32">
        <v>45801</v>
      </c>
      <c r="C27" s="67">
        <f t="shared" si="0"/>
        <v>0</v>
      </c>
      <c r="D27" s="68"/>
      <c r="E27" s="48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1"/>
      <c r="AC27" s="23"/>
    </row>
    <row r="28" spans="1:29" ht="15.75" x14ac:dyDescent="0.25">
      <c r="A28" s="23"/>
      <c r="B28" s="32">
        <v>45802</v>
      </c>
      <c r="C28" s="67">
        <f t="shared" si="0"/>
        <v>0</v>
      </c>
      <c r="D28" s="68"/>
      <c r="E28" s="48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1"/>
      <c r="AC28" s="23"/>
    </row>
    <row r="29" spans="1:29" ht="15.75" x14ac:dyDescent="0.25">
      <c r="A29" s="23"/>
      <c r="B29" s="32">
        <v>45803</v>
      </c>
      <c r="C29" s="67">
        <f t="shared" si="0"/>
        <v>0</v>
      </c>
      <c r="D29" s="68"/>
      <c r="E29" s="48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1"/>
      <c r="AC29" s="23"/>
    </row>
    <row r="30" spans="1:29" ht="15.75" x14ac:dyDescent="0.25">
      <c r="A30" s="23"/>
      <c r="B30" s="32">
        <v>45804</v>
      </c>
      <c r="C30" s="67">
        <f t="shared" si="0"/>
        <v>0</v>
      </c>
      <c r="D30" s="68"/>
      <c r="E30" s="48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  <c r="AC30" s="23"/>
    </row>
    <row r="31" spans="1:29" ht="15.75" x14ac:dyDescent="0.25">
      <c r="A31" s="23"/>
      <c r="B31" s="32">
        <v>45805</v>
      </c>
      <c r="C31" s="67">
        <f t="shared" si="0"/>
        <v>0</v>
      </c>
      <c r="D31" s="68"/>
      <c r="E31" s="48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  <c r="AC31" s="23"/>
    </row>
    <row r="32" spans="1:29" ht="15.75" x14ac:dyDescent="0.25">
      <c r="A32" s="23"/>
      <c r="B32" s="32">
        <v>45806</v>
      </c>
      <c r="C32" s="67">
        <f t="shared" si="0"/>
        <v>0</v>
      </c>
      <c r="D32" s="68"/>
      <c r="E32" s="48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1"/>
      <c r="AC32" s="23"/>
    </row>
    <row r="33" spans="1:29" ht="15.75" x14ac:dyDescent="0.25">
      <c r="A33" s="23"/>
      <c r="B33" s="32">
        <v>45807</v>
      </c>
      <c r="C33" s="67">
        <f t="shared" si="0"/>
        <v>0</v>
      </c>
      <c r="D33" s="68"/>
      <c r="E33" s="48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  <c r="AC33" s="23"/>
    </row>
    <row r="34" spans="1:29" ht="15.75" x14ac:dyDescent="0.25">
      <c r="A34" s="23"/>
      <c r="B34" s="33">
        <v>45808</v>
      </c>
      <c r="C34" s="69">
        <f t="shared" si="0"/>
        <v>0</v>
      </c>
      <c r="D34" s="70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  <c r="AC34" s="23"/>
    </row>
    <row r="35" spans="1:29" ht="15.75" x14ac:dyDescent="0.25">
      <c r="A35" s="23"/>
      <c r="B35" s="79" t="s">
        <v>46</v>
      </c>
      <c r="C35" s="79"/>
      <c r="D35" s="55">
        <f>SUM(C4:D34)</f>
        <v>-3209.0909999999994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23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Pangovski</dc:creator>
  <cp:lastModifiedBy>Nikola Pangovski</cp:lastModifiedBy>
  <dcterms:created xsi:type="dcterms:W3CDTF">2022-09-21T09:10:51Z</dcterms:created>
  <dcterms:modified xsi:type="dcterms:W3CDTF">2025-05-22T11:05:20Z</dcterms:modified>
</cp:coreProperties>
</file>